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Default Extension="jpeg" ContentType="image/jpeg"/>
  <Default Extension="emf" ContentType="image/x-emf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4050" windowWidth="20550" windowHeight="4095" tabRatio="1000"/>
  </bookViews>
  <sheets>
    <sheet name="責任者の方へお願い" sheetId="32" r:id="rId1"/>
    <sheet name="部屋貸案内" sheetId="28" r:id="rId2"/>
    <sheet name="利用申込書" sheetId="7" r:id="rId3"/>
    <sheet name="利用者名簿" sheetId="16" r:id="rId4"/>
    <sheet name="懇親会申込書" sheetId="23" r:id="rId5"/>
    <sheet name="宿泊室のしおり" sheetId="33" r:id="rId6"/>
    <sheet name="案内図・平面図" sheetId="26" r:id="rId7"/>
  </sheets>
  <definedNames>
    <definedName name="_xlnm.Print_Area" localSheetId="4">懇親会申込書!$A$1:$BB$76</definedName>
  </definedNames>
  <calcPr calcId="125725"/>
</workbook>
</file>

<file path=xl/calcChain.xml><?xml version="1.0" encoding="utf-8"?>
<calcChain xmlns="http://schemas.openxmlformats.org/spreadsheetml/2006/main">
  <c r="AX6" i="23"/>
  <c r="AM6"/>
  <c r="AJ6"/>
  <c r="AH6"/>
  <c r="AE6"/>
  <c r="AB6"/>
  <c r="W6"/>
  <c r="S6"/>
  <c r="AK56" l="1"/>
  <c r="AK57"/>
  <c r="AK58"/>
  <c r="AK59"/>
  <c r="AK60"/>
  <c r="AK61"/>
  <c r="AK62"/>
  <c r="AK63"/>
  <c r="AK64"/>
  <c r="AK65"/>
  <c r="AK66"/>
  <c r="AK67"/>
  <c r="AK68"/>
  <c r="AK55"/>
  <c r="Q74"/>
  <c r="Q73"/>
  <c r="Q72"/>
  <c r="Q71"/>
  <c r="Q70"/>
  <c r="Q69"/>
  <c r="Q68"/>
  <c r="Q67"/>
  <c r="Q66"/>
  <c r="Q65"/>
  <c r="Q64"/>
  <c r="Q61"/>
  <c r="Q62"/>
  <c r="Q63"/>
  <c r="AK70" l="1"/>
  <c r="AK69"/>
  <c r="AK72"/>
  <c r="AK71"/>
  <c r="AK73"/>
  <c r="AK74" l="1"/>
  <c r="AK54"/>
  <c r="AK53"/>
  <c r="L6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S4" i="16"/>
  <c r="AF9" i="23"/>
  <c r="L9"/>
  <c r="I5" i="16"/>
  <c r="J30"/>
  <c r="V30"/>
  <c r="U30"/>
  <c r="T30"/>
  <c r="S30"/>
  <c r="R30"/>
  <c r="Q30"/>
  <c r="P30"/>
  <c r="O30"/>
  <c r="N30"/>
  <c r="M30"/>
  <c r="L30"/>
  <c r="K30"/>
  <c r="J4"/>
  <c r="P4"/>
  <c r="O4"/>
  <c r="L4"/>
  <c r="I4"/>
  <c r="H4"/>
  <c r="E6"/>
  <c r="G4"/>
  <c r="F4"/>
  <c r="E4"/>
  <c r="E5"/>
  <c r="L75" i="23" l="1"/>
  <c r="AG75"/>
</calcChain>
</file>

<file path=xl/comments1.xml><?xml version="1.0" encoding="utf-8"?>
<comments xmlns="http://schemas.openxmlformats.org/spreadsheetml/2006/main">
  <authors>
    <author>n-machii</author>
    <author>machii noriko</author>
  </authors>
  <commentList>
    <comment ref="AD16" authorId="0">
      <text>
        <r>
          <rPr>
            <sz val="9"/>
            <color indexed="12"/>
            <rFont val="ＭＳ Ｐゴシック"/>
            <family val="3"/>
            <charset val="128"/>
          </rPr>
          <t>　・</t>
        </r>
        <r>
          <rPr>
            <b/>
            <sz val="10"/>
            <color indexed="12"/>
            <rFont val="ＭＳ Ｐゴシック"/>
            <family val="3"/>
            <charset val="128"/>
          </rPr>
          <t>「利用申込書」</t>
        </r>
        <r>
          <rPr>
            <sz val="9"/>
            <color indexed="12"/>
            <rFont val="ＭＳ Ｐゴシック"/>
            <family val="3"/>
            <charset val="128"/>
          </rPr>
          <t>を最初に作成ください。
　  　 「利用者名簿」と「懇親会申込書」の同一項目がコピー
　　　　されます。
　・彩色した部分、チェックボックス、数量等をご記入ください。</t>
        </r>
      </text>
    </comment>
    <comment ref="B26" authorId="1">
      <text>
        <r>
          <rPr>
            <sz val="9"/>
            <color indexed="12"/>
            <rFont val="ＭＳ Ｐゴシック"/>
            <family val="3"/>
            <charset val="128"/>
          </rPr>
          <t>申込責任者 ：</t>
        </r>
        <r>
          <rPr>
            <sz val="9"/>
            <color indexed="14"/>
            <rFont val="ＭＳ Ｐゴシック"/>
            <family val="3"/>
            <charset val="128"/>
          </rPr>
          <t xml:space="preserve">当日ご利用される方にお願いします
</t>
        </r>
      </text>
    </comment>
    <comment ref="AG30" authorId="0">
      <text>
        <r>
          <rPr>
            <sz val="9"/>
            <color indexed="12"/>
            <rFont val="ＭＳ Ｐゴシック"/>
            <family val="3"/>
            <charset val="128"/>
          </rPr>
          <t>請求書送付先</t>
        </r>
        <r>
          <rPr>
            <sz val="9"/>
            <color indexed="81"/>
            <rFont val="ＭＳ Ｐゴシック"/>
            <family val="3"/>
            <charset val="128"/>
          </rPr>
          <t>：</t>
        </r>
        <r>
          <rPr>
            <sz val="9"/>
            <color indexed="14"/>
            <rFont val="ＭＳ Ｐゴシック"/>
            <family val="3"/>
            <charset val="128"/>
          </rPr>
          <t>申込責任者と異なる場合に記入ください</t>
        </r>
      </text>
    </comment>
  </commentList>
</comments>
</file>

<file path=xl/comments2.xml><?xml version="1.0" encoding="utf-8"?>
<comments xmlns="http://schemas.openxmlformats.org/spreadsheetml/2006/main">
  <authors>
    <author>n-machii</author>
    <author>machii noriko</author>
  </authors>
  <commentList>
    <comment ref="A3" authorId="0">
      <text>
        <r>
          <rPr>
            <sz val="10"/>
            <color indexed="81"/>
            <rFont val="ＭＳ Ｐゴシック"/>
            <family val="3"/>
            <charset val="128"/>
          </rPr>
          <t>　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｢利用者名簿｣：
 </t>
        </r>
        <r>
          <rPr>
            <sz val="10"/>
            <color indexed="81"/>
            <rFont val="ＭＳ Ｐゴシック"/>
            <family val="3"/>
            <charset val="128"/>
          </rPr>
          <t xml:space="preserve">黄色の部分はコピーされますので記入
  不要 です。
</t>
        </r>
        <r>
          <rPr>
            <sz val="9"/>
            <color indexed="81"/>
            <rFont val="ＭＳ Ｐゴシック"/>
            <family val="3"/>
            <charset val="128"/>
          </rPr>
          <t>　</t>
        </r>
      </text>
    </comment>
    <comment ref="Q8" authorId="0">
      <text>
        <r>
          <rPr>
            <sz val="9"/>
            <color indexed="12"/>
            <rFont val="ＭＳ Ｐゴシック"/>
            <family val="3"/>
            <charset val="128"/>
          </rPr>
          <t>食事宿泊欄：</t>
        </r>
        <r>
          <rPr>
            <sz val="9"/>
            <color indexed="14"/>
            <rFont val="ＭＳ Ｐゴシック"/>
            <family val="3"/>
            <charset val="128"/>
          </rPr>
          <t>要の場合は半角の”１”をご記入ください。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0" authorId="1">
      <text>
        <r>
          <rPr>
            <sz val="9"/>
            <color indexed="14"/>
            <rFont val="ＭＳ Ｐゴシック"/>
            <family val="3"/>
            <charset val="128"/>
          </rPr>
          <t>合計欄は自動計算します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n-machii</author>
  </authors>
  <commentLis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>　｢懇親会申込書｣</t>
        </r>
        <r>
          <rPr>
            <sz val="9"/>
            <color indexed="81"/>
            <rFont val="ＭＳ Ｐゴシック"/>
            <family val="3"/>
            <charset val="128"/>
          </rPr>
          <t xml:space="preserve">：
 黄色の部分はコピーされますので
　記入不要です。
</t>
        </r>
      </text>
    </comment>
  </commentList>
</comments>
</file>

<file path=xl/sharedStrings.xml><?xml version="1.0" encoding="utf-8"?>
<sst xmlns="http://schemas.openxmlformats.org/spreadsheetml/2006/main" count="522" uniqueCount="404">
  <si>
    <t>事業所名</t>
    <rPh sb="0" eb="3">
      <t>ジギョウショ</t>
    </rPh>
    <rPh sb="3" eb="4">
      <t>メイ</t>
    </rPh>
    <phoneticPr fontId="3"/>
  </si>
  <si>
    <t>年</t>
  </si>
  <si>
    <t>年</t>
    <rPh sb="0" eb="1">
      <t>ネン</t>
    </rPh>
    <phoneticPr fontId="3"/>
  </si>
  <si>
    <t>月</t>
  </si>
  <si>
    <t>月</t>
    <rPh sb="0" eb="1">
      <t>ツキ</t>
    </rPh>
    <phoneticPr fontId="3"/>
  </si>
  <si>
    <t>㈱クボタ教育センター御中</t>
    <rPh sb="4" eb="6">
      <t>キョウイク</t>
    </rPh>
    <rPh sb="10" eb="12">
      <t>オンチュウ</t>
    </rPh>
    <phoneticPr fontId="3"/>
  </si>
  <si>
    <t>懇親会申込</t>
    <rPh sb="0" eb="2">
      <t>コンシン</t>
    </rPh>
    <rPh sb="2" eb="3">
      <t>カイ</t>
    </rPh>
    <rPh sb="3" eb="5">
      <t>モウシコミ</t>
    </rPh>
    <phoneticPr fontId="3"/>
  </si>
  <si>
    <t>日</t>
    <rPh sb="0" eb="1">
      <t>ヒ</t>
    </rPh>
    <phoneticPr fontId="3"/>
  </si>
  <si>
    <t>宿泊</t>
    <rPh sb="0" eb="2">
      <t>シュクハク</t>
    </rPh>
    <phoneticPr fontId="3"/>
  </si>
  <si>
    <t>合　　　計</t>
    <rPh sb="0" eb="5">
      <t>ゴウケイ</t>
    </rPh>
    <phoneticPr fontId="3"/>
  </si>
  <si>
    <t>クボタ総合研修センター 所在地</t>
    <rPh sb="3" eb="5">
      <t>ソウゴウ</t>
    </rPh>
    <rPh sb="5" eb="7">
      <t>ケンシュウ</t>
    </rPh>
    <rPh sb="12" eb="15">
      <t>ショザイチ</t>
    </rPh>
    <phoneticPr fontId="3"/>
  </si>
  <si>
    <t>〒661-8567　尼崎市浜 1-1-1</t>
    <rPh sb="13" eb="14">
      <t>ハマ</t>
    </rPh>
    <phoneticPr fontId="3"/>
  </si>
  <si>
    <t>研修室概要</t>
    <rPh sb="0" eb="3">
      <t>ケンシュウシツ</t>
    </rPh>
    <rPh sb="3" eb="5">
      <t>ガイヨウ</t>
    </rPh>
    <phoneticPr fontId="3"/>
  </si>
  <si>
    <t xml:space="preserve">    11,000円/半日</t>
    <rPh sb="10" eb="11">
      <t>センエン</t>
    </rPh>
    <rPh sb="12" eb="14">
      <t>ハンニチ</t>
    </rPh>
    <phoneticPr fontId="3"/>
  </si>
  <si>
    <t>宿泊設備</t>
    <rPh sb="0" eb="2">
      <t>シュクハク</t>
    </rPh>
    <rPh sb="2" eb="4">
      <t>セツビ</t>
    </rPh>
    <phoneticPr fontId="3"/>
  </si>
  <si>
    <t>宿泊人員</t>
    <rPh sb="0" eb="2">
      <t>シュクハク</t>
    </rPh>
    <rPh sb="2" eb="4">
      <t>ジンイン</t>
    </rPh>
    <phoneticPr fontId="3"/>
  </si>
  <si>
    <t>ご利用時間</t>
    <rPh sb="1" eb="3">
      <t>リヨウ</t>
    </rPh>
    <rPh sb="3" eb="5">
      <t>ジカン</t>
    </rPh>
    <phoneticPr fontId="3"/>
  </si>
  <si>
    <t>食事について</t>
    <rPh sb="0" eb="2">
      <t>ショクジ</t>
    </rPh>
    <phoneticPr fontId="3"/>
  </si>
  <si>
    <t>その他</t>
    <rPh sb="2" eb="3">
      <t>ホカ</t>
    </rPh>
    <phoneticPr fontId="3"/>
  </si>
  <si>
    <t>名</t>
    <rPh sb="0" eb="1">
      <t>ナ</t>
    </rPh>
    <phoneticPr fontId="3"/>
  </si>
  <si>
    <t>入館管理について</t>
    <rPh sb="0" eb="2">
      <t>ニュウカン</t>
    </rPh>
    <rPh sb="2" eb="4">
      <t>カンリ</t>
    </rPh>
    <phoneticPr fontId="3"/>
  </si>
  <si>
    <t>人　数</t>
    <rPh sb="0" eb="1">
      <t>ヒト</t>
    </rPh>
    <rPh sb="2" eb="3">
      <t>カズ</t>
    </rPh>
    <phoneticPr fontId="3"/>
  </si>
  <si>
    <t>月　　日</t>
    <rPh sb="0" eb="1">
      <t>ツキ</t>
    </rPh>
    <rPh sb="3" eb="4">
      <t>ヒ</t>
    </rPh>
    <phoneticPr fontId="3"/>
  </si>
  <si>
    <t>利用人数</t>
    <rPh sb="0" eb="1">
      <t>リ</t>
    </rPh>
    <rPh sb="1" eb="2">
      <t>ヨウ</t>
    </rPh>
    <phoneticPr fontId="3"/>
  </si>
  <si>
    <t>利用目的</t>
    <rPh sb="0" eb="1">
      <t>リ</t>
    </rPh>
    <rPh sb="1" eb="2">
      <t>ヨウ</t>
    </rPh>
    <rPh sb="2" eb="3">
      <t>メ</t>
    </rPh>
    <rPh sb="3" eb="4">
      <t>マト</t>
    </rPh>
    <phoneticPr fontId="3"/>
  </si>
  <si>
    <t>利用施設名</t>
    <rPh sb="0" eb="1">
      <t>リ</t>
    </rPh>
    <rPh sb="1" eb="2">
      <t>ヨウ</t>
    </rPh>
    <rPh sb="2" eb="4">
      <t>シセツ</t>
    </rPh>
    <rPh sb="4" eb="5">
      <t>メイ</t>
    </rPh>
    <phoneticPr fontId="3"/>
  </si>
  <si>
    <t>( 連絡窓口 )</t>
  </si>
  <si>
    <t>申込責任者</t>
    <rPh sb="0" eb="2">
      <t>モウシコミ</t>
    </rPh>
    <rPh sb="2" eb="5">
      <t>セキニンシャ</t>
    </rPh>
    <phoneticPr fontId="3"/>
  </si>
  <si>
    <t>利用備品名</t>
    <rPh sb="0" eb="1">
      <t>リ</t>
    </rPh>
    <rPh sb="1" eb="2">
      <t>ヨウ</t>
    </rPh>
    <rPh sb="4" eb="5">
      <t>ナ</t>
    </rPh>
    <phoneticPr fontId="3"/>
  </si>
  <si>
    <t>利用用品名</t>
    <rPh sb="0" eb="1">
      <t>リ</t>
    </rPh>
    <rPh sb="1" eb="2">
      <t>ヨウ</t>
    </rPh>
    <rPh sb="2" eb="3">
      <t>ヨウ</t>
    </rPh>
    <phoneticPr fontId="3"/>
  </si>
  <si>
    <t>机の配置</t>
    <rPh sb="0" eb="1">
      <t>ツクエ</t>
    </rPh>
    <rPh sb="2" eb="4">
      <t>ハイチ</t>
    </rPh>
    <phoneticPr fontId="3"/>
  </si>
  <si>
    <t>備考</t>
    <rPh sb="0" eb="1">
      <t>ビ</t>
    </rPh>
    <rPh sb="1" eb="2">
      <t>コウ</t>
    </rPh>
    <phoneticPr fontId="3"/>
  </si>
  <si>
    <t>利用日時</t>
    <rPh sb="0" eb="2">
      <t>リヨウ</t>
    </rPh>
    <rPh sb="2" eb="4">
      <t>ニチジ</t>
    </rPh>
    <phoneticPr fontId="3"/>
  </si>
  <si>
    <t>日</t>
  </si>
  <si>
    <t>：</t>
    <phoneticPr fontId="3"/>
  </si>
  <si>
    <t>内訳</t>
    <rPh sb="0" eb="2">
      <t>ウチワケ</t>
    </rPh>
    <phoneticPr fontId="3"/>
  </si>
  <si>
    <t>～</t>
    <phoneticPr fontId="3"/>
  </si>
  <si>
    <t>：</t>
    <phoneticPr fontId="3"/>
  </si>
  <si>
    <t>日（</t>
    <rPh sb="0" eb="1">
      <t>ヒ</t>
    </rPh>
    <phoneticPr fontId="3"/>
  </si>
  <si>
    <t>：</t>
    <phoneticPr fontId="3"/>
  </si>
  <si>
    <t>受  付  印</t>
    <rPh sb="0" eb="1">
      <t>ウケ</t>
    </rPh>
    <rPh sb="3" eb="4">
      <t>ヅケ</t>
    </rPh>
    <rPh sb="6" eb="7">
      <t>イン</t>
    </rPh>
    <phoneticPr fontId="3"/>
  </si>
  <si>
    <t>１日</t>
    <rPh sb="1" eb="2">
      <t>ニチ</t>
    </rPh>
    <phoneticPr fontId="3"/>
  </si>
  <si>
    <t>半日</t>
    <rPh sb="0" eb="2">
      <t>ハンニチ</t>
    </rPh>
    <phoneticPr fontId="3"/>
  </si>
  <si>
    <t>台)</t>
    <rPh sb="0" eb="1">
      <t>ダイ</t>
    </rPh>
    <phoneticPr fontId="3"/>
  </si>
  <si>
    <t xml:space="preserve">) </t>
    <phoneticPr fontId="3"/>
  </si>
  <si>
    <t xml:space="preserve">    </t>
    <phoneticPr fontId="3"/>
  </si>
  <si>
    <t>利 用 月 日</t>
    <rPh sb="0" eb="1">
      <t>リ</t>
    </rPh>
    <rPh sb="2" eb="3">
      <t>ヨウ</t>
    </rPh>
    <rPh sb="4" eb="5">
      <t>ツキ</t>
    </rPh>
    <rPh sb="6" eb="7">
      <t>ヒ</t>
    </rPh>
    <phoneticPr fontId="3"/>
  </si>
  <si>
    <t>開　   催   　日   　時</t>
    <rPh sb="0" eb="1">
      <t>カイ</t>
    </rPh>
    <rPh sb="5" eb="6">
      <t>モヨオ</t>
    </rPh>
    <rPh sb="10" eb="11">
      <t>ヒ</t>
    </rPh>
    <rPh sb="15" eb="16">
      <t>トキ</t>
    </rPh>
    <phoneticPr fontId="3"/>
  </si>
  <si>
    <t>備 品 名</t>
  </si>
  <si>
    <t>研修室 Ａ</t>
  </si>
  <si>
    <t>室　数</t>
    <rPh sb="0" eb="1">
      <t>シツ</t>
    </rPh>
    <rPh sb="2" eb="3">
      <t>カズ</t>
    </rPh>
    <phoneticPr fontId="3"/>
  </si>
  <si>
    <t>日帰り</t>
    <rPh sb="0" eb="2">
      <t>ヒガエ</t>
    </rPh>
    <phoneticPr fontId="3"/>
  </si>
  <si>
    <t>あり</t>
    <phoneticPr fontId="3"/>
  </si>
  <si>
    <t>なし</t>
    <phoneticPr fontId="3"/>
  </si>
  <si>
    <r>
      <t xml:space="preserve">宿泊者数
</t>
    </r>
    <r>
      <rPr>
        <sz val="9"/>
        <rFont val="ＭＳ Ｐゴシック"/>
        <family val="3"/>
        <charset val="128"/>
      </rPr>
      <t>(名)</t>
    </r>
    <rPh sb="0" eb="2">
      <t>シュクハク</t>
    </rPh>
    <rPh sb="2" eb="3">
      <t>モノ</t>
    </rPh>
    <rPh sb="3" eb="4">
      <t>スウ</t>
    </rPh>
    <rPh sb="6" eb="7">
      <t>ナ</t>
    </rPh>
    <phoneticPr fontId="3"/>
  </si>
  <si>
    <r>
      <t>個室</t>
    </r>
    <r>
      <rPr>
        <sz val="9"/>
        <rFont val="ＭＳ Ｐゴシック"/>
        <family val="3"/>
        <charset val="128"/>
      </rPr>
      <t>(名)</t>
    </r>
    <rPh sb="0" eb="2">
      <t>コシツ</t>
    </rPh>
    <phoneticPr fontId="3"/>
  </si>
  <si>
    <r>
      <t>和室</t>
    </r>
    <r>
      <rPr>
        <sz val="9"/>
        <rFont val="ＭＳ Ｐゴシック"/>
        <family val="3"/>
        <charset val="128"/>
      </rPr>
      <t>(名)</t>
    </r>
    <rPh sb="0" eb="1">
      <t>ワ</t>
    </rPh>
    <rPh sb="1" eb="2">
      <t>コシツ</t>
    </rPh>
    <phoneticPr fontId="3"/>
  </si>
  <si>
    <r>
      <t>ﾂｲﾝ</t>
    </r>
    <r>
      <rPr>
        <sz val="9"/>
        <rFont val="ＭＳ Ｐゴシック"/>
        <family val="3"/>
        <charset val="128"/>
      </rPr>
      <t>(名)</t>
    </r>
    <phoneticPr fontId="3"/>
  </si>
  <si>
    <t>食　  事  　数</t>
    <rPh sb="0" eb="1">
      <t>ショク</t>
    </rPh>
    <rPh sb="4" eb="5">
      <t>コト</t>
    </rPh>
    <rPh sb="8" eb="9">
      <t>スウ</t>
    </rPh>
    <phoneticPr fontId="3"/>
  </si>
  <si>
    <t xml:space="preserve">宿 　泊　 室 </t>
    <rPh sb="0" eb="1">
      <t>ヤド</t>
    </rPh>
    <rPh sb="3" eb="4">
      <t>ハク</t>
    </rPh>
    <rPh sb="6" eb="7">
      <t>シツ</t>
    </rPh>
    <phoneticPr fontId="3"/>
  </si>
  <si>
    <t>氏　　名</t>
    <rPh sb="0" eb="4">
      <t>シメイ</t>
    </rPh>
    <phoneticPr fontId="3"/>
  </si>
  <si>
    <r>
      <t xml:space="preserve">朝食 </t>
    </r>
    <r>
      <rPr>
        <sz val="9"/>
        <rFont val="ＭＳ Ｐゴシック"/>
        <family val="3"/>
        <charset val="128"/>
      </rPr>
      <t>(名)</t>
    </r>
    <rPh sb="0" eb="1">
      <t>アサ</t>
    </rPh>
    <rPh sb="1" eb="2">
      <t>ショク</t>
    </rPh>
    <rPh sb="4" eb="5">
      <t>ナ</t>
    </rPh>
    <phoneticPr fontId="3"/>
  </si>
  <si>
    <r>
      <t xml:space="preserve">昼食 </t>
    </r>
    <r>
      <rPr>
        <sz val="9"/>
        <rFont val="ＭＳ Ｐゴシック"/>
        <family val="3"/>
        <charset val="128"/>
      </rPr>
      <t>(名)</t>
    </r>
    <rPh sb="0" eb="1">
      <t>ヒル</t>
    </rPh>
    <rPh sb="1" eb="2">
      <t>ショク</t>
    </rPh>
    <rPh sb="4" eb="5">
      <t>ナ</t>
    </rPh>
    <phoneticPr fontId="3"/>
  </si>
  <si>
    <r>
      <t>夕食</t>
    </r>
    <r>
      <rPr>
        <sz val="9"/>
        <rFont val="ＭＳ Ｐゴシック"/>
        <family val="3"/>
        <charset val="128"/>
      </rPr>
      <t xml:space="preserve"> (名)</t>
    </r>
    <rPh sb="0" eb="1">
      <t>ユウ</t>
    </rPh>
    <rPh sb="1" eb="2">
      <t>ショク</t>
    </rPh>
    <rPh sb="4" eb="5">
      <t>ナ</t>
    </rPh>
    <phoneticPr fontId="3"/>
  </si>
  <si>
    <t>）</t>
    <phoneticPr fontId="3"/>
  </si>
  <si>
    <t>時</t>
    <rPh sb="0" eb="1">
      <t>ジ</t>
    </rPh>
    <phoneticPr fontId="3"/>
  </si>
  <si>
    <t>分</t>
    <rPh sb="0" eb="1">
      <t>フン</t>
    </rPh>
    <phoneticPr fontId="3"/>
  </si>
  <si>
    <t>研修室Ｃ （32名) 2F　</t>
    <phoneticPr fontId="3"/>
  </si>
  <si>
    <t>研修室Ｄ （16名) 2F　</t>
    <phoneticPr fontId="3"/>
  </si>
  <si>
    <t>研修室Ｅ （16名) 2F</t>
    <phoneticPr fontId="3"/>
  </si>
  <si>
    <t>場  所</t>
    <rPh sb="0" eb="1">
      <t>バ</t>
    </rPh>
    <rPh sb="3" eb="4">
      <t>ショ</t>
    </rPh>
    <phoneticPr fontId="3"/>
  </si>
  <si>
    <t>3・4 階</t>
    <rPh sb="4" eb="5">
      <t>カイ</t>
    </rPh>
    <phoneticPr fontId="3"/>
  </si>
  <si>
    <t>❐</t>
    <phoneticPr fontId="3"/>
  </si>
  <si>
    <r>
      <t>洋 室(シングル) 
  　　　　</t>
    </r>
    <r>
      <rPr>
        <sz val="8"/>
        <rFont val="ＭＳ ゴシック"/>
        <family val="3"/>
        <charset val="128"/>
      </rPr>
      <t>バス・トイレ付き</t>
    </r>
    <rPh sb="0" eb="1">
      <t>ヨウ</t>
    </rPh>
    <rPh sb="2" eb="3">
      <t>シツ</t>
    </rPh>
    <rPh sb="23" eb="24">
      <t>ツ</t>
    </rPh>
    <phoneticPr fontId="3"/>
  </si>
  <si>
    <t>模造紙 （</t>
    <phoneticPr fontId="3"/>
  </si>
  <si>
    <t>ﾌﾘｯﾌﾟ用紙 (</t>
    <phoneticPr fontId="3"/>
  </si>
  <si>
    <r>
      <t xml:space="preserve">) </t>
    </r>
    <r>
      <rPr>
        <sz val="9"/>
        <rFont val="ＭＳ Ｐゴシック"/>
        <family val="3"/>
        <charset val="128"/>
      </rPr>
      <t>枚</t>
    </r>
    <r>
      <rPr>
        <sz val="10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*有料</t>
    </r>
    <rPh sb="2" eb="3">
      <t>マイ</t>
    </rPh>
    <phoneticPr fontId="3"/>
  </si>
  <si>
    <r>
      <t xml:space="preserve">) </t>
    </r>
    <r>
      <rPr>
        <sz val="9"/>
        <rFont val="ＭＳ Ｐゴシック"/>
        <family val="3"/>
        <charset val="128"/>
      </rPr>
      <t xml:space="preserve">枚 </t>
    </r>
    <r>
      <rPr>
        <sz val="8"/>
        <rFont val="ＭＳ Ｐゴシック"/>
        <family val="3"/>
        <charset val="128"/>
      </rPr>
      <t>*有料</t>
    </r>
    <rPh sb="2" eb="3">
      <t>マイ</t>
    </rPh>
    <rPh sb="5" eb="7">
      <t>ユウリョウ</t>
    </rPh>
    <phoneticPr fontId="3"/>
  </si>
  <si>
    <r>
      <t xml:space="preserve">(2) その他　：　(   </t>
    </r>
    <r>
      <rPr>
        <sz val="10"/>
        <rFont val="ＭＳ Ｐゴシック"/>
        <family val="3"/>
        <charset val="128"/>
      </rPr>
      <t xml:space="preserve">                                                                                                       )</t>
    </r>
    <rPh sb="6" eb="7">
      <t>ホカ</t>
    </rPh>
    <phoneticPr fontId="3"/>
  </si>
  <si>
    <t>)</t>
    <phoneticPr fontId="3"/>
  </si>
  <si>
    <t>※洋室（ツイン）は､シングルでもご利用できます。</t>
    <rPh sb="1" eb="3">
      <t>ヨウシツ</t>
    </rPh>
    <rPh sb="17" eb="19">
      <t>リヨウ</t>
    </rPh>
    <phoneticPr fontId="3"/>
  </si>
  <si>
    <t>宿  泊  室</t>
    <rPh sb="0" eb="1">
      <t>ヤド</t>
    </rPh>
    <rPh sb="3" eb="4">
      <t>ハク</t>
    </rPh>
    <rPh sb="6" eb="7">
      <t>シツ</t>
    </rPh>
    <phoneticPr fontId="3"/>
  </si>
  <si>
    <r>
      <t>定休日</t>
    </r>
    <r>
      <rPr>
        <b/>
        <sz val="12"/>
        <color indexed="12"/>
        <rFont val="ＭＳ ゴシック"/>
        <family val="3"/>
        <charset val="128"/>
      </rPr>
      <t>　</t>
    </r>
    <r>
      <rPr>
        <sz val="12"/>
        <color indexed="12"/>
        <rFont val="ＭＳ ゴシック"/>
        <family val="3"/>
        <charset val="128"/>
      </rPr>
      <t>日曜日</t>
    </r>
    <rPh sb="0" eb="3">
      <t>テイキュウビ</t>
    </rPh>
    <rPh sb="4" eb="7">
      <t>ニチヨウビ</t>
    </rPh>
    <phoneticPr fontId="3"/>
  </si>
  <si>
    <t>昼</t>
    <rPh sb="0" eb="1">
      <t>ヒル</t>
    </rPh>
    <phoneticPr fontId="3"/>
  </si>
  <si>
    <t>夕</t>
    <rPh sb="0" eb="1">
      <t>ユウ</t>
    </rPh>
    <phoneticPr fontId="3"/>
  </si>
  <si>
    <t>朝</t>
    <rPh sb="0" eb="1">
      <t>アサ</t>
    </rPh>
    <phoneticPr fontId="3"/>
  </si>
  <si>
    <t>Ｔｒａｉｎｉｎｇｶｰﾄﾞ</t>
    <phoneticPr fontId="3"/>
  </si>
  <si>
    <t>ｶｰﾄﾞＮｏ．</t>
    <phoneticPr fontId="3"/>
  </si>
  <si>
    <t>発行時間</t>
    <phoneticPr fontId="3"/>
  </si>
  <si>
    <t>回収</t>
    <phoneticPr fontId="3"/>
  </si>
  <si>
    <t>：</t>
    <phoneticPr fontId="3"/>
  </si>
  <si>
    <t>※保安係使用欄</t>
    <phoneticPr fontId="3"/>
  </si>
  <si>
    <t>役職</t>
    <rPh sb="0" eb="2">
      <t>ヤクショク</t>
    </rPh>
    <phoneticPr fontId="3"/>
  </si>
  <si>
    <t>）</t>
    <phoneticPr fontId="3"/>
  </si>
  <si>
    <t>分～</t>
    <rPh sb="0" eb="1">
      <t>フン</t>
    </rPh>
    <phoneticPr fontId="3"/>
  </si>
  <si>
    <t>備　考</t>
    <rPh sb="0" eb="1">
      <t>ソナエ</t>
    </rPh>
    <rPh sb="2" eb="3">
      <t>コウ</t>
    </rPh>
    <phoneticPr fontId="3"/>
  </si>
  <si>
    <t>その他  (</t>
  </si>
  <si>
    <t>書画カメラ</t>
  </si>
  <si>
    <t>マイク</t>
  </si>
  <si>
    <t>分～</t>
  </si>
  <si>
    <t>時</t>
    <rPh sb="0" eb="1">
      <t>トキ</t>
    </rPh>
    <phoneticPr fontId="3"/>
  </si>
  <si>
    <r>
      <t>講師用ｳｫｰﾀ-･お茶</t>
    </r>
    <r>
      <rPr>
        <sz val="8"/>
        <rFont val="ＭＳ Ｐゴシック"/>
        <family val="3"/>
        <charset val="128"/>
      </rPr>
      <t>500ml</t>
    </r>
    <r>
      <rPr>
        <sz val="10"/>
        <rFont val="ＭＳ Ｐゴシック"/>
        <family val="3"/>
        <charset val="128"/>
      </rPr>
      <t xml:space="preserve"> (</t>
    </r>
    <rPh sb="10" eb="11">
      <t>チャ</t>
    </rPh>
    <phoneticPr fontId="3"/>
  </si>
  <si>
    <r>
      <t>コピー</t>
    </r>
    <r>
      <rPr>
        <sz val="8"/>
        <rFont val="ＭＳ Ｐゴシック"/>
        <family val="3"/>
        <charset val="128"/>
      </rPr>
      <t>*有料</t>
    </r>
    <phoneticPr fontId="3"/>
  </si>
  <si>
    <t>油性ﾏｼﾞｯｸ(</t>
  </si>
  <si>
    <t xml:space="preserve">) </t>
  </si>
  <si>
    <t>ＴＥＬ</t>
    <phoneticPr fontId="3"/>
  </si>
  <si>
    <t>内線</t>
    <rPh sb="0" eb="2">
      <t>ナイセン</t>
    </rPh>
    <phoneticPr fontId="3"/>
  </si>
  <si>
    <t>外線</t>
    <rPh sb="0" eb="2">
      <t>ガイセン</t>
    </rPh>
    <phoneticPr fontId="3"/>
  </si>
  <si>
    <t>ＦＡＸ</t>
    <phoneticPr fontId="3"/>
  </si>
  <si>
    <t>研修室Ｈ　 （24名) 1F</t>
    <rPh sb="0" eb="3">
      <t>ケア</t>
    </rPh>
    <phoneticPr fontId="3"/>
  </si>
  <si>
    <t>食  事  数
宿泊者数</t>
    <rPh sb="0" eb="1">
      <t>ショク</t>
    </rPh>
    <rPh sb="3" eb="4">
      <t>コト</t>
    </rPh>
    <rPh sb="6" eb="7">
      <t>スウ</t>
    </rPh>
    <phoneticPr fontId="3"/>
  </si>
  <si>
    <t>1 階</t>
    <rPh sb="2" eb="3">
      <t>カイ</t>
    </rPh>
    <phoneticPr fontId="3"/>
  </si>
  <si>
    <t>3号館</t>
    <rPh sb="0" eb="3">
      <t>サーカ</t>
    </rPh>
    <phoneticPr fontId="3"/>
  </si>
  <si>
    <t>ものづくり実習室</t>
    <rPh sb="5" eb="8">
      <t>ジア</t>
    </rPh>
    <phoneticPr fontId="3"/>
  </si>
  <si>
    <t>夕  食　（ 1食)</t>
    <rPh sb="8" eb="9">
      <t>ショク</t>
    </rPh>
    <phoneticPr fontId="3"/>
  </si>
  <si>
    <t>利用料　（ 1名・日）</t>
    <rPh sb="7" eb="8">
      <t>メイ</t>
    </rPh>
    <rPh sb="9" eb="10">
      <t>ヒ</t>
    </rPh>
    <phoneticPr fontId="3"/>
  </si>
  <si>
    <t>門 限（阪神事務所正門）</t>
    <rPh sb="4" eb="6">
      <t>ハンシン</t>
    </rPh>
    <rPh sb="6" eb="8">
      <t>ジム</t>
    </rPh>
    <rPh sb="8" eb="9">
      <t>ショ</t>
    </rPh>
    <rPh sb="9" eb="11">
      <t>セイモン</t>
    </rPh>
    <phoneticPr fontId="3"/>
  </si>
  <si>
    <t>演台</t>
    <rPh sb="0" eb="2">
      <t>エンダイ</t>
    </rPh>
    <phoneticPr fontId="3"/>
  </si>
  <si>
    <t>パソコン</t>
    <phoneticPr fontId="3"/>
  </si>
  <si>
    <t>ＵＳＢ</t>
    <phoneticPr fontId="3"/>
  </si>
  <si>
    <t>)</t>
    <phoneticPr fontId="3"/>
  </si>
  <si>
    <t xml:space="preserve">  　</t>
    <phoneticPr fontId="3"/>
  </si>
  <si>
    <t xml:space="preserve">総合研修センター 利用申込書    </t>
  </si>
  <si>
    <t xml:space="preserve">    下記の通り利用申込いたします</t>
    <rPh sb="4" eb="6">
      <t>カキ</t>
    </rPh>
    <rPh sb="7" eb="8">
      <t>トオ</t>
    </rPh>
    <rPh sb="9" eb="11">
      <t>リヨウ</t>
    </rPh>
    <rPh sb="11" eb="13">
      <t>モウシコミ</t>
    </rPh>
    <phoneticPr fontId="3"/>
  </si>
  <si>
    <t>お持ち込み
備　品　名</t>
    <rPh sb="1" eb="2">
      <t>モ</t>
    </rPh>
    <rPh sb="3" eb="4">
      <t>コ</t>
    </rPh>
    <rPh sb="6" eb="7">
      <t>ソナエ</t>
    </rPh>
    <rPh sb="8" eb="9">
      <t>シナ</t>
    </rPh>
    <rPh sb="10" eb="11">
      <t>メイ</t>
    </rPh>
    <phoneticPr fontId="3"/>
  </si>
  <si>
    <r>
      <t xml:space="preserve">) </t>
    </r>
    <r>
      <rPr>
        <sz val="9"/>
        <rFont val="ＭＳ Ｐゴシック"/>
        <family val="3"/>
        <charset val="128"/>
      </rPr>
      <t>本</t>
    </r>
    <r>
      <rPr>
        <sz val="10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*有料</t>
    </r>
    <rPh sb="2" eb="3">
      <t>ホン</t>
    </rPh>
    <phoneticPr fontId="3"/>
  </si>
  <si>
    <t>総合研修センター玄関</t>
    <rPh sb="0" eb="2">
      <t>ソウゴウ</t>
    </rPh>
    <rPh sb="2" eb="4">
      <t>ケンシュウ</t>
    </rPh>
    <rPh sb="8" eb="9">
      <t>ゲン</t>
    </rPh>
    <rPh sb="9" eb="10">
      <t>セキ</t>
    </rPh>
    <phoneticPr fontId="3"/>
  </si>
  <si>
    <t>(警備所使用)</t>
    <rPh sb="1" eb="4">
      <t>ケビ</t>
    </rPh>
    <rPh sb="4" eb="6">
      <t>シヨウ</t>
    </rPh>
    <phoneticPr fontId="3"/>
  </si>
  <si>
    <t>パソコン(</t>
    <phoneticPr fontId="3"/>
  </si>
  <si>
    <t>研修室A2   （32名) 2F</t>
    <phoneticPr fontId="3"/>
  </si>
  <si>
    <t>研修室A1   （32名) 2F</t>
    <phoneticPr fontId="3"/>
  </si>
  <si>
    <t>研修室Ａ    （80名) 2F</t>
    <phoneticPr fontId="3"/>
  </si>
  <si>
    <t>ものづくり実習室Ⅱ ( 24名) 3号館 1F</t>
    <rPh sb="14" eb="15">
      <t>メイ</t>
    </rPh>
    <rPh sb="17" eb="20">
      <t>サーカ</t>
    </rPh>
    <phoneticPr fontId="3"/>
  </si>
  <si>
    <t>実習室Ｂ （36名) 3号館 2F</t>
    <rPh sb="0" eb="4">
      <t>ジービ</t>
    </rPh>
    <rPh sb="8" eb="9">
      <t>メイ</t>
    </rPh>
    <rPh sb="12" eb="14">
      <t>ゴウカン</t>
    </rPh>
    <phoneticPr fontId="3"/>
  </si>
  <si>
    <t>各研修室
2台目から有料</t>
    <rPh sb="0" eb="1">
      <t>カク</t>
    </rPh>
    <rPh sb="1" eb="4">
      <t>ケア</t>
    </rPh>
    <rPh sb="6" eb="7">
      <t>ダイ</t>
    </rPh>
    <rPh sb="7" eb="8">
      <t>メ</t>
    </rPh>
    <rPh sb="10" eb="12">
      <t>ユウリョウ</t>
    </rPh>
    <phoneticPr fontId="3"/>
  </si>
  <si>
    <t>男
性</t>
    <rPh sb="0" eb="1">
      <t>オトコ</t>
    </rPh>
    <rPh sb="2" eb="3">
      <t>セイ</t>
    </rPh>
    <phoneticPr fontId="3"/>
  </si>
  <si>
    <t>女
性</t>
    <rPh sb="0" eb="1">
      <t>オンナ</t>
    </rPh>
    <rPh sb="2" eb="3">
      <t>セイ</t>
    </rPh>
    <phoneticPr fontId="3"/>
  </si>
  <si>
    <t>ﾚ-ｻﾞ-ﾎﾟｲﾝﾀ-</t>
    <phoneticPr fontId="3"/>
  </si>
  <si>
    <t>プロジェクタ－</t>
    <phoneticPr fontId="3"/>
  </si>
  <si>
    <t>❐  利用日時</t>
    <phoneticPr fontId="3"/>
  </si>
  <si>
    <t xml:space="preserve">❐  研修名  </t>
    <phoneticPr fontId="3"/>
  </si>
  <si>
    <t>※ 利用者の変更は正門でのTrainingカード受領時に必要ですので、必ずご連絡ください。　</t>
    <rPh sb="9" eb="11">
      <t>セイモン</t>
    </rPh>
    <rPh sb="24" eb="26">
      <t>ジュリョウ</t>
    </rPh>
    <rPh sb="26" eb="27">
      <t>ジ</t>
    </rPh>
    <rPh sb="28" eb="30">
      <t>ヒツヨウ</t>
    </rPh>
    <phoneticPr fontId="3"/>
  </si>
  <si>
    <t>※ この利用申込書に所定の利用者名簿を添付ください。</t>
    <phoneticPr fontId="3"/>
  </si>
  <si>
    <r>
      <t>《弊社パソコンご利用時のお願い》　</t>
    </r>
    <r>
      <rPr>
        <sz val="9"/>
        <color indexed="10"/>
        <rFont val="ＭＳ Ｐゴシック"/>
        <family val="3"/>
        <charset val="128"/>
      </rPr>
      <t>①ＵＳＢはウィルスチェック後ご使用ください。</t>
    </r>
    <r>
      <rPr>
        <sz val="10"/>
        <color indexed="10"/>
        <rFont val="ＭＳ Ｐゴシック"/>
        <family val="3"/>
        <charset val="128"/>
      </rPr>
      <t xml:space="preserve">
 </t>
    </r>
    <r>
      <rPr>
        <sz val="9"/>
        <color indexed="10"/>
        <rFont val="ＭＳ Ｐゴシック"/>
        <family val="3"/>
        <charset val="128"/>
      </rPr>
      <t>②パソコンの設定を変更された場合は必ず元に戻してください。</t>
    </r>
    <rPh sb="1" eb="3">
      <t>ヘイシャ</t>
    </rPh>
    <rPh sb="8" eb="10">
      <t>リヨウ</t>
    </rPh>
    <rPh sb="10" eb="11">
      <t>ジ</t>
    </rPh>
    <rPh sb="13" eb="14">
      <t>ネガ</t>
    </rPh>
    <rPh sb="32" eb="34">
      <t>シヨウ</t>
    </rPh>
    <rPh sb="47" eb="49">
      <t>セッテイ</t>
    </rPh>
    <rPh sb="50" eb="52">
      <t>ヘンコウ</t>
    </rPh>
    <rPh sb="55" eb="57">
      <t>バアイ</t>
    </rPh>
    <rPh sb="58" eb="59">
      <t>カナラ</t>
    </rPh>
    <rPh sb="60" eb="61">
      <t>モト</t>
    </rPh>
    <rPh sb="62" eb="63">
      <t>モド</t>
    </rPh>
    <phoneticPr fontId="3"/>
  </si>
  <si>
    <t>請求書</t>
    <rPh sb="0" eb="3">
      <t>セーオ</t>
    </rPh>
    <phoneticPr fontId="3"/>
  </si>
  <si>
    <t>宛先名</t>
    <rPh sb="0" eb="2">
      <t>アテサキ</t>
    </rPh>
    <rPh sb="2" eb="3">
      <t>ナ</t>
    </rPh>
    <phoneticPr fontId="3"/>
  </si>
  <si>
    <t>和室　(Ａ～Ｄ)
（12畳/室）</t>
    <rPh sb="0" eb="2">
      <t>ワア</t>
    </rPh>
    <phoneticPr fontId="3"/>
  </si>
  <si>
    <r>
      <t>和室(4室)　</t>
    </r>
    <r>
      <rPr>
        <sz val="10"/>
        <color indexed="10"/>
        <rFont val="ＭＳ Ｐゴシック"/>
        <family val="3"/>
        <charset val="128"/>
      </rPr>
      <t>懇親会利用</t>
    </r>
    <r>
      <rPr>
        <sz val="10"/>
        <rFont val="ＭＳ Ｐゴシック"/>
        <family val="3"/>
        <charset val="128"/>
      </rPr>
      <t>の場合　(12名以下：1室</t>
    </r>
    <rPh sb="0" eb="2">
      <t>ワア</t>
    </rPh>
    <rPh sb="4" eb="5">
      <t>シツ</t>
    </rPh>
    <rPh sb="7" eb="10">
      <t>コア</t>
    </rPh>
    <rPh sb="10" eb="12">
      <t>リヨウ</t>
    </rPh>
    <rPh sb="13" eb="15">
      <t>バアイ</t>
    </rPh>
    <rPh sb="19" eb="20">
      <t>メイ</t>
    </rPh>
    <rPh sb="20" eb="22">
      <t>イカ</t>
    </rPh>
    <rPh sb="24" eb="25">
      <t>シツ</t>
    </rPh>
    <phoneticPr fontId="3"/>
  </si>
  <si>
    <t>13～24名：2室、25～36名：3室、37名以上：4室）</t>
    <rPh sb="15" eb="16">
      <t>メイ</t>
    </rPh>
    <rPh sb="18" eb="19">
      <t>シツ</t>
    </rPh>
    <rPh sb="22" eb="25">
      <t>メイイジョウ</t>
    </rPh>
    <rPh sb="27" eb="28">
      <t>シツ</t>
    </rPh>
    <phoneticPr fontId="3"/>
  </si>
  <si>
    <t>懇親会利用
12名/室
最大4室</t>
    <rPh sb="3" eb="5">
      <t>リヨウ</t>
    </rPh>
    <rPh sb="10" eb="11">
      <t>シツ</t>
    </rPh>
    <rPh sb="12" eb="14">
      <t>サイダイ</t>
    </rPh>
    <rPh sb="15" eb="16">
      <t>シツ</t>
    </rPh>
    <phoneticPr fontId="3"/>
  </si>
  <si>
    <t>プロジェクター
書画カメラ
パソコン※</t>
    <rPh sb="8" eb="10">
      <t>ショー</t>
    </rPh>
    <phoneticPr fontId="3"/>
  </si>
  <si>
    <r>
      <t>洋 室(ツイン) ※
　　　　　</t>
    </r>
    <r>
      <rPr>
        <sz val="8"/>
        <rFont val="ＭＳ ゴシック"/>
        <family val="3"/>
        <charset val="128"/>
      </rPr>
      <t>バス・トイレ付き</t>
    </r>
    <rPh sb="0" eb="1">
      <t>ヨウ</t>
    </rPh>
    <rPh sb="2" eb="3">
      <t>シツ</t>
    </rPh>
    <phoneticPr fontId="3"/>
  </si>
  <si>
    <t>朝 食　　</t>
  </si>
  <si>
    <t>昼 食　　　</t>
  </si>
  <si>
    <t>喫食時間</t>
    <rPh sb="0" eb="2">
      <t>キッショク</t>
    </rPh>
    <rPh sb="2" eb="4">
      <t>ジカン</t>
    </rPh>
    <phoneticPr fontId="3"/>
  </si>
  <si>
    <t>食堂退室時間</t>
    <rPh sb="0" eb="2">
      <t>ショクドウ</t>
    </rPh>
    <rPh sb="2" eb="4">
      <t>タイシツ</t>
    </rPh>
    <rPh sb="4" eb="6">
      <t>ジカン</t>
    </rPh>
    <phoneticPr fontId="3"/>
  </si>
  <si>
    <t>E-mail</t>
    <phoneticPr fontId="3"/>
  </si>
  <si>
    <t>請求書
送付先</t>
    <rPh sb="0" eb="3">
      <t>セーオ</t>
    </rPh>
    <rPh sb="4" eb="6">
      <t>ソウフ</t>
    </rPh>
    <rPh sb="6" eb="7">
      <t>サキ</t>
    </rPh>
    <phoneticPr fontId="3"/>
  </si>
  <si>
    <t>)</t>
    <phoneticPr fontId="3"/>
  </si>
  <si>
    <t>－</t>
    <phoneticPr fontId="3"/>
  </si>
  <si>
    <t>（</t>
    <phoneticPr fontId="3"/>
  </si>
  <si>
    <t>（</t>
    <phoneticPr fontId="3"/>
  </si>
  <si>
    <t>－</t>
    <phoneticPr fontId="3"/>
  </si>
  <si>
    <t>)</t>
    <phoneticPr fontId="3"/>
  </si>
  <si>
    <t>泊</t>
    <rPh sb="0" eb="1">
      <t>ハク</t>
    </rPh>
    <phoneticPr fontId="3"/>
  </si>
  <si>
    <t>研修室G （16名) 2F</t>
    <phoneticPr fontId="3"/>
  </si>
  <si>
    <r>
      <t>各自お願いします。</t>
    </r>
    <r>
      <rPr>
        <sz val="10"/>
        <rFont val="ＭＳ Ｐゴシック"/>
        <family val="3"/>
        <charset val="128"/>
      </rPr>
      <t xml:space="preserve">教室型以外に配置された場合は研修終了後 </t>
    </r>
    <r>
      <rPr>
        <sz val="10"/>
        <color indexed="10"/>
        <rFont val="ＭＳ Ｐゴシック"/>
        <family val="3"/>
        <charset val="128"/>
      </rPr>
      <t>教室型に戻してください。</t>
    </r>
    <rPh sb="0" eb="2">
      <t>カクジ</t>
    </rPh>
    <rPh sb="3" eb="4">
      <t>ネガ</t>
    </rPh>
    <rPh sb="9" eb="12">
      <t>キア</t>
    </rPh>
    <phoneticPr fontId="3"/>
  </si>
  <si>
    <t>研修室 Ｆ(ＩＴ研修用)</t>
    <rPh sb="8" eb="10">
      <t>ケア</t>
    </rPh>
    <rPh sb="10" eb="11">
      <t>ヨウ</t>
    </rPh>
    <phoneticPr fontId="3"/>
  </si>
  <si>
    <r>
      <t>⇒</t>
    </r>
    <r>
      <rPr>
        <sz val="9"/>
        <color indexed="10"/>
        <rFont val="ＭＳ Ｐゴシック"/>
        <family val="3"/>
        <charset val="128"/>
      </rPr>
      <t>室数を懇親会申込欄に記入してください</t>
    </r>
    <rPh sb="1" eb="2">
      <t>シツ</t>
    </rPh>
    <rPh sb="2" eb="3">
      <t>スウ</t>
    </rPh>
    <rPh sb="11" eb="13">
      <t>キニュウ</t>
    </rPh>
    <phoneticPr fontId="3"/>
  </si>
  <si>
    <t>研修室Ｂ 　(32名) 2F</t>
    <phoneticPr fontId="3"/>
  </si>
  <si>
    <r>
      <t>研修室Ｆ（12名) 2F：</t>
    </r>
    <r>
      <rPr>
        <sz val="8"/>
        <rFont val="ＭＳ Ｐゴシック"/>
        <family val="3"/>
        <charset val="128"/>
      </rPr>
      <t>IT用</t>
    </r>
    <rPh sb="15" eb="16">
      <t>ヨウ</t>
    </rPh>
    <phoneticPr fontId="3"/>
  </si>
  <si>
    <t>総合研修センター 利用者名簿</t>
    <phoneticPr fontId="3"/>
  </si>
  <si>
    <t>日 (</t>
    <rPh sb="0" eb="1">
      <t>ヒ</t>
    </rPh>
    <phoneticPr fontId="3"/>
  </si>
  <si>
    <t>備考</t>
    <rPh sb="0" eb="2">
      <t>ビコウ</t>
    </rPh>
    <phoneticPr fontId="3"/>
  </si>
  <si>
    <t>⇒記入不要です</t>
  </si>
  <si>
    <t>コップ （ﾌﾟﾗｽﾁｯｸ）</t>
  </si>
  <si>
    <t>数</t>
    <rPh sb="0" eb="1">
      <t>スウ</t>
    </rPh>
    <phoneticPr fontId="3"/>
  </si>
  <si>
    <t>単価</t>
    <rPh sb="0" eb="2">
      <t>タンカ</t>
    </rPh>
    <phoneticPr fontId="3"/>
  </si>
  <si>
    <t>計</t>
    <rPh sb="0" eb="1">
      <t>ケイ</t>
    </rPh>
    <phoneticPr fontId="3"/>
  </si>
  <si>
    <t>缶ﾁｭｰﾊｲ (梅)</t>
    <rPh sb="8" eb="9">
      <t>ウメ</t>
    </rPh>
    <phoneticPr fontId="3"/>
  </si>
  <si>
    <t>かつ盛合せ</t>
    <rPh sb="2" eb="5">
      <t>モーリ</t>
    </rPh>
    <phoneticPr fontId="3"/>
  </si>
  <si>
    <t>❐</t>
    <phoneticPr fontId="3"/>
  </si>
  <si>
    <t>ビール(大)</t>
    <phoneticPr fontId="3"/>
  </si>
  <si>
    <t>缶ビール (500ml）</t>
    <phoneticPr fontId="3"/>
  </si>
  <si>
    <t>缶ビール (350ml）</t>
    <phoneticPr fontId="3"/>
  </si>
  <si>
    <t>焼酎(芋)さつま古秘(1.8㍑)</t>
    <phoneticPr fontId="3"/>
  </si>
  <si>
    <t>(</t>
    <phoneticPr fontId="3"/>
  </si>
  <si>
    <t xml:space="preserve">) </t>
    <phoneticPr fontId="3"/>
  </si>
  <si>
    <t>※懇親会申込書を
　 添付ください</t>
    <phoneticPr fontId="3"/>
  </si>
  <si>
    <t>総合研修センター懇親会申込書</t>
    <rPh sb="0" eb="8">
      <t>ソーケ</t>
    </rPh>
    <rPh sb="8" eb="11">
      <t>コア</t>
    </rPh>
    <phoneticPr fontId="3"/>
  </si>
  <si>
    <t>❐</t>
    <phoneticPr fontId="3"/>
  </si>
  <si>
    <t>利用日時　</t>
    <phoneticPr fontId="3"/>
  </si>
  <si>
    <t>申込責任者名</t>
    <phoneticPr fontId="3"/>
  </si>
  <si>
    <t xml:space="preserve">会場 </t>
    <phoneticPr fontId="3"/>
  </si>
  <si>
    <t>)</t>
    <phoneticPr fontId="3"/>
  </si>
  <si>
    <t>❐</t>
    <phoneticPr fontId="3"/>
  </si>
  <si>
    <t xml:space="preserve">ご利用人数    </t>
    <phoneticPr fontId="3"/>
  </si>
  <si>
    <t>和室 (Ａ、Ｂ、Ｃ、Ｄ）</t>
    <phoneticPr fontId="3"/>
  </si>
  <si>
    <r>
      <t>○</t>
    </r>
    <r>
      <rPr>
        <sz val="10"/>
        <rFont val="ＭＳ Ｐゴシック"/>
        <family val="3"/>
        <charset val="128"/>
      </rPr>
      <t>特になければお任せください。</t>
    </r>
    <phoneticPr fontId="3"/>
  </si>
  <si>
    <t>発泡酒 (500ml）</t>
    <phoneticPr fontId="3"/>
  </si>
  <si>
    <t>発泡酒 (350ml）</t>
    <phoneticPr fontId="3"/>
  </si>
  <si>
    <t>焼酎(芋)さつま古秘(0.9㍑)</t>
    <phoneticPr fontId="3"/>
  </si>
  <si>
    <t>焼酎(そば)雲海(1.8㍑)</t>
    <phoneticPr fontId="3"/>
  </si>
  <si>
    <t>焼酎(そば)雲海(0.9㍑)</t>
    <phoneticPr fontId="3"/>
  </si>
  <si>
    <t>焼酎いいちこ (1.8㍑）</t>
    <phoneticPr fontId="3"/>
  </si>
  <si>
    <t>焼酎いいちこ (0.9㍑）</t>
    <phoneticPr fontId="3"/>
  </si>
  <si>
    <t>おにぎりｵｰﾄﾞﾌﾞﾙ</t>
    <phoneticPr fontId="3"/>
  </si>
  <si>
    <t>缶ﾁｭｰﾊｲ(ｸﾞﾚｰﾌﾟﾌﾙｰﾂ)</t>
    <phoneticPr fontId="3"/>
  </si>
  <si>
    <t>合  計</t>
    <rPh sb="0" eb="1">
      <t>ゴウ</t>
    </rPh>
    <rPh sb="3" eb="4">
      <t>ケイ</t>
    </rPh>
    <phoneticPr fontId="3"/>
  </si>
  <si>
    <t>ﾉﾝｱﾙｺｰﾙﾋﾞｰﾙ</t>
    <phoneticPr fontId="3"/>
  </si>
  <si>
    <t>缶ﾁｭｰﾊｲ(ﾚﾓﾝ)</t>
    <phoneticPr fontId="3"/>
  </si>
  <si>
    <t>所 属 名</t>
    <rPh sb="0" eb="1">
      <t>ジョ</t>
    </rPh>
    <rPh sb="2" eb="3">
      <t>ゾク</t>
    </rPh>
    <rPh sb="4" eb="5">
      <t>メイ</t>
    </rPh>
    <phoneticPr fontId="3"/>
  </si>
  <si>
    <t xml:space="preserve">❐  事業所 ・所属名  </t>
    <rPh sb="8" eb="10">
      <t>ショゾク</t>
    </rPh>
    <phoneticPr fontId="3"/>
  </si>
  <si>
    <t>所属名</t>
    <rPh sb="0" eb="2">
      <t>ショゾク</t>
    </rPh>
    <phoneticPr fontId="3"/>
  </si>
  <si>
    <r>
      <t>ビデオデッキ</t>
    </r>
    <r>
      <rPr>
        <sz val="9"/>
        <rFont val="ＭＳ Ｐゴシック"/>
        <family val="3"/>
        <charset val="128"/>
      </rPr>
      <t>(*有料)</t>
    </r>
    <rPh sb="8" eb="10">
      <t>ユウリョウ</t>
    </rPh>
    <phoneticPr fontId="3"/>
  </si>
  <si>
    <t>栓抜き</t>
    <rPh sb="0" eb="1">
      <t>セン</t>
    </rPh>
    <rPh sb="1" eb="2">
      <t>ヌ</t>
    </rPh>
    <phoneticPr fontId="3"/>
  </si>
  <si>
    <t>ｵｰﾄﾞﾌﾞﾙ皿(おつまみ用）</t>
    <rPh sb="7" eb="8">
      <t>サラ</t>
    </rPh>
    <rPh sb="13" eb="14">
      <t>ヨウ</t>
    </rPh>
    <phoneticPr fontId="3"/>
  </si>
  <si>
    <t>伊勢弁当</t>
    <rPh sb="0" eb="2">
      <t>イセ</t>
    </rPh>
    <rPh sb="2" eb="4">
      <t>ベントウ</t>
    </rPh>
    <phoneticPr fontId="3"/>
  </si>
  <si>
    <t>※合計欄は自動計算します。</t>
    <rPh sb="3" eb="4">
      <t>ラン</t>
    </rPh>
    <phoneticPr fontId="3"/>
  </si>
  <si>
    <t>湯割り用電気ポット</t>
    <rPh sb="0" eb="1">
      <t>ユ</t>
    </rPh>
    <rPh sb="1" eb="2">
      <t>ワ</t>
    </rPh>
    <rPh sb="3" eb="4">
      <t>ヨウ</t>
    </rPh>
    <rPh sb="4" eb="6">
      <t>デンキ</t>
    </rPh>
    <phoneticPr fontId="3"/>
  </si>
  <si>
    <t>☆和室の場合は内線電話で管理人( 4119番)に連絡ください。☆コップに残った飲物はバケツに集めて4F男子トイレ奥の
SKに捨ててください。☆空缶・ゴミ等は和室入口のゴミ箱の区分に従って廃棄ください。☆食器・ガラスコップを使用された
場合は業者の回収箱に返却ください。</t>
    <rPh sb="7" eb="9">
      <t>ナイセン</t>
    </rPh>
    <rPh sb="21" eb="22">
      <t>バン</t>
    </rPh>
    <rPh sb="36" eb="37">
      <t>ノコ</t>
    </rPh>
    <phoneticPr fontId="3"/>
  </si>
  <si>
    <t>(1) 研　 修　：　研修名　(　　　　　　　　　　　　　　　　　　　　　　　　　　　　　　　　　　　　　　　　　)</t>
    <phoneticPr fontId="3"/>
  </si>
  <si>
    <t>・</t>
    <phoneticPr fontId="3"/>
  </si>
  <si>
    <t>研　修　室</t>
    <phoneticPr fontId="3"/>
  </si>
  <si>
    <t>場　所</t>
    <phoneticPr fontId="3"/>
  </si>
  <si>
    <t>研修室 Ｈ</t>
    <phoneticPr fontId="3"/>
  </si>
  <si>
    <t>研修室 Ｂ</t>
    <phoneticPr fontId="3"/>
  </si>
  <si>
    <t xml:space="preserve">研修室 Ｄ/Ｅ/Ｇ </t>
    <phoneticPr fontId="3"/>
  </si>
  <si>
    <t>プロジェクター
書画カメラ
パソコン</t>
    <phoneticPr fontId="3"/>
  </si>
  <si>
    <t>朝  食　（ 1食）</t>
    <phoneticPr fontId="3"/>
  </si>
  <si>
    <t>昼  食　（ 1食）</t>
    <phoneticPr fontId="3"/>
  </si>
  <si>
    <t>消 灯</t>
    <phoneticPr fontId="3"/>
  </si>
  <si>
    <t>7:00～</t>
    <phoneticPr fontId="3"/>
  </si>
  <si>
    <t>11:45～</t>
    <phoneticPr fontId="3"/>
  </si>
  <si>
    <t>18:00～</t>
    <phoneticPr fontId="3"/>
  </si>
  <si>
    <t>前泊について</t>
    <phoneticPr fontId="3"/>
  </si>
  <si>
    <t>総合研修センター隣の厚生棟で喫食ください。</t>
    <phoneticPr fontId="3"/>
  </si>
  <si>
    <t>*</t>
    <phoneticPr fontId="3"/>
  </si>
  <si>
    <t>西暦</t>
    <rPh sb="0" eb="2">
      <t>セイレキ</t>
    </rPh>
    <phoneticPr fontId="3"/>
  </si>
  <si>
    <r>
      <t xml:space="preserve"> 自　　</t>
    </r>
    <r>
      <rPr>
        <sz val="10"/>
        <rFont val="ＭＳ Ｐゴシック"/>
        <family val="3"/>
        <charset val="128"/>
      </rPr>
      <t>西暦</t>
    </r>
    <rPh sb="4" eb="6">
      <t>セイレキ</t>
    </rPh>
    <phoneticPr fontId="3"/>
  </si>
  <si>
    <r>
      <t xml:space="preserve"> 至　　</t>
    </r>
    <r>
      <rPr>
        <sz val="10"/>
        <rFont val="ＭＳ Ｐゴシック"/>
        <family val="3"/>
        <charset val="128"/>
      </rPr>
      <t>西暦</t>
    </r>
    <rPh sb="1" eb="2">
      <t>イタル</t>
    </rPh>
    <rPh sb="4" eb="6">
      <t>セイレキ</t>
    </rPh>
    <phoneticPr fontId="3"/>
  </si>
  <si>
    <t>食 事</t>
    <phoneticPr fontId="3"/>
  </si>
  <si>
    <t>連絡がない場合は構内に入れませんのでご注意ください。</t>
    <rPh sb="0" eb="2">
      <t>レンラク</t>
    </rPh>
    <rPh sb="5" eb="7">
      <t>バアイ</t>
    </rPh>
    <rPh sb="8" eb="10">
      <t>コウナイ</t>
    </rPh>
    <rPh sb="11" eb="12">
      <t>ハイ</t>
    </rPh>
    <rPh sb="19" eb="21">
      <t>チュウイ</t>
    </rPh>
    <phoneticPr fontId="3"/>
  </si>
  <si>
    <t>入ってください。喫食後、トレー、食器類は分別して返却ください。喫食時間を過ぎると喫食できませんので</t>
    <rPh sb="8" eb="10">
      <t>キッショク</t>
    </rPh>
    <rPh sb="10" eb="11">
      <t>ゴ</t>
    </rPh>
    <phoneticPr fontId="3"/>
  </si>
  <si>
    <t>（宿泊室備品：タオル類、浴衣、せっけん、シャンプー、ヘアドライヤー）</t>
    <rPh sb="1" eb="4">
      <t>シュア</t>
    </rPh>
    <rPh sb="10" eb="11">
      <t>ルイ</t>
    </rPh>
    <phoneticPr fontId="3"/>
  </si>
  <si>
    <r>
      <rPr>
        <b/>
        <sz val="11"/>
        <rFont val="ＭＳ Ｐゴシック"/>
        <family val="3"/>
        <charset val="128"/>
      </rPr>
      <t>プロジェクター：</t>
    </r>
    <r>
      <rPr>
        <sz val="11"/>
        <rFont val="ＭＳ Ｐ明朝"/>
        <family val="1"/>
        <charset val="128"/>
      </rPr>
      <t>節電のため休憩時はOFFにしてください。</t>
    </r>
    <rPh sb="8" eb="10">
      <t>セツデン</t>
    </rPh>
    <rPh sb="13" eb="14">
      <t>ヤス</t>
    </rPh>
    <rPh sb="14" eb="15">
      <t>イコ</t>
    </rPh>
    <rPh sb="15" eb="16">
      <t>ジ</t>
    </rPh>
    <phoneticPr fontId="3"/>
  </si>
  <si>
    <t>ください。（夜間ウィルスチェックを行います）</t>
    <phoneticPr fontId="3"/>
  </si>
  <si>
    <r>
      <t>T E L</t>
    </r>
    <r>
      <rPr>
        <sz val="11"/>
        <rFont val="ＭＳ ゴシック"/>
        <family val="3"/>
        <charset val="128"/>
      </rPr>
      <t xml:space="preserve">：０６－６４７０－５９６０     </t>
    </r>
    <phoneticPr fontId="3"/>
  </si>
  <si>
    <r>
      <t>F A X</t>
    </r>
    <r>
      <rPr>
        <sz val="11"/>
        <rFont val="ＭＳ ゴシック"/>
        <family val="3"/>
        <charset val="128"/>
      </rPr>
      <t>：０６－６４７０－５９６６　</t>
    </r>
    <phoneticPr fontId="3"/>
  </si>
  <si>
    <t>定　員</t>
    <phoneticPr fontId="3"/>
  </si>
  <si>
    <t>研修室 Ｃ</t>
    <phoneticPr fontId="3"/>
  </si>
  <si>
    <t>実習室 Ｂ</t>
    <phoneticPr fontId="3"/>
  </si>
  <si>
    <t xml:space="preserve">* </t>
    <phoneticPr fontId="3"/>
  </si>
  <si>
    <r>
      <t>22:00</t>
    </r>
    <r>
      <rPr>
        <b/>
        <sz val="10"/>
        <color indexed="10"/>
        <rFont val="ＭＳ ゴシック"/>
        <family val="3"/>
        <charset val="128"/>
      </rPr>
      <t>（門限を過ぎると構内に入れませんのでご注意ください）</t>
    </r>
    <phoneticPr fontId="3"/>
  </si>
  <si>
    <r>
      <t>20:00</t>
    </r>
    <r>
      <rPr>
        <b/>
        <sz val="10"/>
        <color indexed="10"/>
        <rFont val="ＭＳ ゴシック"/>
        <family val="3"/>
        <charset val="128"/>
      </rPr>
      <t>（玄関右側のｶｰﾄﾞﾘｰﾀﾞｰにトレーニングカードをかざすと開錠）</t>
    </r>
    <phoneticPr fontId="3"/>
  </si>
  <si>
    <t>　　　　　　　  　　</t>
    <phoneticPr fontId="3"/>
  </si>
  <si>
    <t xml:space="preserve"> 7:50</t>
    <phoneticPr fontId="3"/>
  </si>
  <si>
    <t>夕 食　　　　　</t>
    <phoneticPr fontId="3"/>
  </si>
  <si>
    <t>定休日前日(土曜日)の宿泊はできません。</t>
    <phoneticPr fontId="3"/>
  </si>
  <si>
    <t>トレーニングカードは、平日昼食時の精算、２０時以降の総合研修センターへの入館に使用します。</t>
    <rPh sb="11" eb="13">
      <t>ヘイジツ</t>
    </rPh>
    <rPh sb="15" eb="16">
      <t>ジ</t>
    </rPh>
    <rPh sb="22" eb="25">
      <t>ジイコウ</t>
    </rPh>
    <rPh sb="36" eb="38">
      <t>ニュウカン</t>
    </rPh>
    <phoneticPr fontId="3"/>
  </si>
  <si>
    <t>２０時以降に来場の際は、玄関右側のカードリーダーにトレーニングカードをかざすと開錠します。</t>
    <rPh sb="2" eb="3">
      <t>ジ</t>
    </rPh>
    <rPh sb="3" eb="5">
      <t>イコウ</t>
    </rPh>
    <rPh sb="12" eb="14">
      <t>ゲンカン</t>
    </rPh>
    <rPh sb="14" eb="16">
      <t>ミギガワ</t>
    </rPh>
    <phoneticPr fontId="3"/>
  </si>
  <si>
    <r>
      <rPr>
        <b/>
        <u/>
        <sz val="11"/>
        <color theme="1"/>
        <rFont val="ＭＳ ゴシック"/>
        <family val="3"/>
        <charset val="128"/>
      </rPr>
      <t>０６－６４７０－５９６０へ連絡ください。</t>
    </r>
    <r>
      <rPr>
        <sz val="11"/>
        <color theme="1"/>
        <rFont val="ＭＳ ゴシック"/>
        <family val="3"/>
        <charset val="128"/>
      </rPr>
      <t>（管理人のＰＨＳに転送されます）</t>
    </r>
    <phoneticPr fontId="3"/>
  </si>
  <si>
    <t>宿泊室の鍵は、当館受付で管理人から受け取ってください。</t>
  </si>
  <si>
    <t>管理人不在の場合は、受付の内線電話で”４１１９”を呼出してください。</t>
    <phoneticPr fontId="3"/>
  </si>
  <si>
    <t>平日の昼食は１１時４５分からお願いします。食堂の入口から入ってください。カフェテリア方式で</t>
    <phoneticPr fontId="3"/>
  </si>
  <si>
    <t>約３０種類のメニューから合計４００円以下の献立を選択してください。喫食後、精算台の上に</t>
    <phoneticPr fontId="3"/>
  </si>
  <si>
    <r>
      <t>トレー・食器を乗せ(箸・スプーンは横の回収箱へ返却ください）</t>
    </r>
    <r>
      <rPr>
        <b/>
        <sz val="11"/>
        <rFont val="ＭＳ ゴシック"/>
        <family val="3"/>
        <charset val="128"/>
      </rPr>
      <t>トレーニングカードで精算</t>
    </r>
    <r>
      <rPr>
        <sz val="11"/>
        <rFont val="ＭＳ ゴシック"/>
        <family val="3"/>
        <charset val="128"/>
      </rPr>
      <t>ください。</t>
    </r>
    <rPh sb="23" eb="25">
      <t>ヘア</t>
    </rPh>
    <phoneticPr fontId="3"/>
  </si>
  <si>
    <t>トレー・食器はそのまま近くのコンベアに返却ください。</t>
    <rPh sb="11" eb="12">
      <t>チカ</t>
    </rPh>
    <rPh sb="19" eb="21">
      <t>ヘア</t>
    </rPh>
    <phoneticPr fontId="3"/>
  </si>
  <si>
    <t>宿泊利用</t>
    <rPh sb="2" eb="4">
      <t>リヨウ</t>
    </rPh>
    <phoneticPr fontId="3"/>
  </si>
  <si>
    <t>使用済みのタオル類､バスマットは(連泊される場合は毎朝)浴槽のエプロン(縁)に掛けておいてください。</t>
    <rPh sb="8" eb="9">
      <t>ルイ</t>
    </rPh>
    <phoneticPr fontId="3"/>
  </si>
  <si>
    <t>使用済みの浴衣､枕カバー､シーツ類を浴室の入口付近にまとめて置いてください。</t>
    <rPh sb="16" eb="17">
      <t>ルイ</t>
    </rPh>
    <rPh sb="18" eb="20">
      <t>ヨクシツ</t>
    </rPh>
    <rPh sb="30" eb="31">
      <t>オ</t>
    </rPh>
    <phoneticPr fontId="3"/>
  </si>
  <si>
    <t>万一の病気、けがに備えて健康保険証をご用意ください。</t>
    <phoneticPr fontId="3"/>
  </si>
  <si>
    <t>緊急時連絡先</t>
    <rPh sb="0" eb="3">
      <t>キンキュウジ</t>
    </rPh>
    <rPh sb="3" eb="5">
      <t>レア</t>
    </rPh>
    <rPh sb="5" eb="6">
      <t>サキ</t>
    </rPh>
    <phoneticPr fontId="3"/>
  </si>
  <si>
    <r>
      <t xml:space="preserve">申込窓口　          </t>
    </r>
    <r>
      <rPr>
        <sz val="11"/>
        <rFont val="ＭＳ Ｐゴシック"/>
        <family val="3"/>
        <charset val="128"/>
      </rPr>
      <t/>
    </r>
    <phoneticPr fontId="3"/>
  </si>
  <si>
    <r>
      <t xml:space="preserve">   T E L </t>
    </r>
    <r>
      <rPr>
        <sz val="11"/>
        <rFont val="ＭＳ ゴシック"/>
        <family val="3"/>
        <charset val="128"/>
      </rPr>
      <t>：０６－６４７０－５９６８</t>
    </r>
    <phoneticPr fontId="3"/>
  </si>
  <si>
    <r>
      <t xml:space="preserve">   F A X </t>
    </r>
    <r>
      <rPr>
        <sz val="11"/>
        <rFont val="ＭＳ ゴシック"/>
        <family val="3"/>
        <charset val="128"/>
      </rPr>
      <t>：０６－６４７０－５９６６</t>
    </r>
    <phoneticPr fontId="3"/>
  </si>
  <si>
    <r>
      <t xml:space="preserve">   内  線</t>
    </r>
    <r>
      <rPr>
        <sz val="11"/>
        <rFont val="ＭＳ ゴシック"/>
        <family val="3"/>
        <charset val="128"/>
      </rPr>
      <t>：７２－５９６８</t>
    </r>
    <rPh sb="3" eb="4">
      <t>ウチ</t>
    </rPh>
    <rPh sb="6" eb="7">
      <t>セン</t>
    </rPh>
    <phoneticPr fontId="3"/>
  </si>
  <si>
    <t>清酒(吟醸)貴仙寿(1.8㍑）</t>
    <rPh sb="6" eb="9">
      <t>キーセ</t>
    </rPh>
    <phoneticPr fontId="3"/>
  </si>
  <si>
    <t>焼酎（芋）白波 (1.8㍑）</t>
    <phoneticPr fontId="3"/>
  </si>
  <si>
    <t>焼酎（芋）白波 (0.9㍑）</t>
    <phoneticPr fontId="3"/>
  </si>
  <si>
    <t>清酒(上撰)剣菱(1.8㍑）</t>
    <rPh sb="6" eb="7">
      <t>ケン</t>
    </rPh>
    <rPh sb="7" eb="8">
      <t>ヒシ</t>
    </rPh>
    <phoneticPr fontId="3"/>
  </si>
  <si>
    <t>清酒(上撰)剣菱(0.9㍑）</t>
    <rPh sb="6" eb="7">
      <t>ケン</t>
    </rPh>
    <rPh sb="7" eb="8">
      <t>ヒシ</t>
    </rPh>
    <phoneticPr fontId="3"/>
  </si>
  <si>
    <t>清酒(特撰)剣菱(1.8㍑）</t>
    <rPh sb="6" eb="7">
      <t>ケン</t>
    </rPh>
    <rPh sb="7" eb="8">
      <t>ヒシ</t>
    </rPh>
    <phoneticPr fontId="3"/>
  </si>
  <si>
    <t>焼酎(芋) 黒霧 (1.8㍑)</t>
  </si>
  <si>
    <t>焼酎(芋) 黒霧 (0.9㍑)</t>
  </si>
  <si>
    <t>花車弁当</t>
    <phoneticPr fontId="3"/>
  </si>
  <si>
    <t>ポーク＆チキン</t>
    <phoneticPr fontId="3"/>
  </si>
  <si>
    <t>寿司盛合せ</t>
  </si>
  <si>
    <t>押し寿司盛合せ</t>
    <rPh sb="0" eb="1">
      <t>オ</t>
    </rPh>
    <rPh sb="2" eb="4">
      <t>スシ</t>
    </rPh>
    <rPh sb="4" eb="6">
      <t>モリアワ</t>
    </rPh>
    <phoneticPr fontId="3"/>
  </si>
  <si>
    <t>和惣菜盛り</t>
    <rPh sb="1" eb="3">
      <t>ソウザイ</t>
    </rPh>
    <rPh sb="3" eb="4">
      <t>モ</t>
    </rPh>
    <phoneticPr fontId="3"/>
  </si>
  <si>
    <t xml:space="preserve">㈱クボタ教育センター　業務部　髙橋 </t>
    <rPh sb="4" eb="6">
      <t>クウ</t>
    </rPh>
    <rPh sb="11" eb="14">
      <t>ギア</t>
    </rPh>
    <rPh sb="15" eb="17">
      <t>タカハシ</t>
    </rPh>
    <phoneticPr fontId="3"/>
  </si>
  <si>
    <r>
      <t xml:space="preserve">   E-mail</t>
    </r>
    <r>
      <rPr>
        <sz val="11"/>
        <rFont val="ＭＳ ゴシック"/>
        <family val="3"/>
        <charset val="128"/>
      </rPr>
      <t>：mami.takahashi@kubota.com</t>
    </r>
    <phoneticPr fontId="3"/>
  </si>
  <si>
    <r>
      <t>・</t>
    </r>
    <r>
      <rPr>
        <u val="double"/>
        <sz val="11"/>
        <color rgb="FF000000"/>
        <rFont val="ＭＳ Ｐゴシック"/>
        <family val="3"/>
        <charset val="128"/>
      </rPr>
      <t/>
    </r>
    <phoneticPr fontId="3"/>
  </si>
  <si>
    <t>研修の途中で退席される方のトレーニングカードは回収しておいてください。</t>
    <phoneticPr fontId="3"/>
  </si>
  <si>
    <r>
      <rPr>
        <b/>
        <sz val="11"/>
        <rFont val="ＭＳ Ｐゴシック"/>
        <family val="3"/>
        <charset val="128"/>
      </rPr>
      <t>朝食・夕食・土曜の昼食は定食</t>
    </r>
    <r>
      <rPr>
        <sz val="11"/>
        <rFont val="ＭＳ Ｐ明朝"/>
        <family val="1"/>
        <charset val="128"/>
      </rPr>
      <t>です。総合研修センター１Ｆ食堂側の自動ドア（食堂の出口）から</t>
    </r>
    <phoneticPr fontId="3"/>
  </si>
  <si>
    <r>
      <rPr>
        <b/>
        <sz val="11"/>
        <rFont val="ＭＳ Ｐゴシック"/>
        <family val="3"/>
        <charset val="128"/>
      </rPr>
      <t>パソコン：</t>
    </r>
    <r>
      <rPr>
        <sz val="11"/>
        <rFont val="ＭＳ Ｐ明朝"/>
        <family val="1"/>
        <charset val="128"/>
      </rPr>
      <t>基本設定は変更しないでください。研修終了後、電源は入れたままパソコンの蓋を閉めておいて</t>
    </r>
    <phoneticPr fontId="3"/>
  </si>
  <si>
    <t>研修室のエアコン、照明、機器類の電源をＯＦＦにしてください。</t>
    <phoneticPr fontId="3"/>
  </si>
  <si>
    <t>サーモン＆サラダ</t>
  </si>
  <si>
    <t>唐揚げｵｰﾄﾞﾌﾞﾙ</t>
  </si>
  <si>
    <t>てんぷら盛合せ</t>
    <rPh sb="4" eb="6">
      <t>モリアワ</t>
    </rPh>
    <phoneticPr fontId="3"/>
  </si>
  <si>
    <t>フライドｵｰﾄﾞﾌﾞﾙ</t>
    <phoneticPr fontId="3"/>
  </si>
  <si>
    <t>ｱｲｽﾍﾟｰﾙ（氷入れ）</t>
    <rPh sb="8" eb="9">
      <t>コオリ</t>
    </rPh>
    <rPh sb="9" eb="10">
      <t>イ</t>
    </rPh>
    <phoneticPr fontId="3"/>
  </si>
  <si>
    <r>
      <t>０６－６４７０－５９６０へ連絡ください。</t>
    </r>
    <r>
      <rPr>
        <sz val="11"/>
        <color rgb="FFFF0000"/>
        <rFont val="ＭＳ Ｐ明朝"/>
        <family val="1"/>
        <charset val="128"/>
      </rPr>
      <t>（管理人のＰＨＳに転送されます）</t>
    </r>
    <phoneticPr fontId="3"/>
  </si>
  <si>
    <t>ご注意ください。（朝食：7時～7時50分、夕食：18時～18時50分、土曜の昼食：11時45分～12時35分）</t>
    <rPh sb="1" eb="3">
      <t>チュウイ</t>
    </rPh>
    <rPh sb="26" eb="27">
      <t>ジ</t>
    </rPh>
    <phoneticPr fontId="3"/>
  </si>
  <si>
    <r>
      <rPr>
        <b/>
        <sz val="11"/>
        <rFont val="ＭＳ Ｐゴシック"/>
        <family val="3"/>
        <charset val="128"/>
      </rPr>
      <t>平日</t>
    </r>
    <r>
      <rPr>
        <sz val="11"/>
        <rFont val="ＭＳ Ｐゴシック"/>
        <family val="3"/>
        <charset val="128"/>
      </rPr>
      <t xml:space="preserve"> ： 業務部　髙橋　</t>
    </r>
    <r>
      <rPr>
        <b/>
        <sz val="11"/>
        <rFont val="ＭＳ Ｐゴシック"/>
        <family val="3"/>
        <charset val="128"/>
      </rPr>
      <t>５９６８</t>
    </r>
    <rPh sb="9" eb="11">
      <t>ｋ－タカ</t>
    </rPh>
    <phoneticPr fontId="3"/>
  </si>
  <si>
    <r>
      <rPr>
        <b/>
        <sz val="11"/>
        <rFont val="ＭＳ Ｐゴシック"/>
        <family val="3"/>
        <charset val="128"/>
      </rPr>
      <t>夜間・土曜・祝日</t>
    </r>
    <r>
      <rPr>
        <sz val="11"/>
        <rFont val="ＭＳ Ｐゴシック"/>
        <family val="3"/>
        <charset val="128"/>
      </rPr>
      <t xml:space="preserve"> ： 管理人　</t>
    </r>
    <r>
      <rPr>
        <b/>
        <sz val="11"/>
        <rFont val="ＭＳ Ｐゴシック"/>
        <family val="3"/>
        <charset val="128"/>
      </rPr>
      <t>４１１９</t>
    </r>
    <phoneticPr fontId="3"/>
  </si>
  <si>
    <r>
      <t>利用者の皆様に、正門で研修名（会議名）を告げてトレーニングカードを受け取る</t>
    </r>
    <r>
      <rPr>
        <sz val="11"/>
        <color theme="1"/>
        <rFont val="ＭＳ Ｐゴシック"/>
        <family val="3"/>
        <charset val="128"/>
      </rPr>
      <t>ようにお伝えください。</t>
    </r>
    <rPh sb="4" eb="5">
      <t>ミナ</t>
    </rPh>
    <rPh sb="5" eb="6">
      <t>サマ</t>
    </rPh>
    <rPh sb="8" eb="10">
      <t>セイモン</t>
    </rPh>
    <rPh sb="33" eb="34">
      <t>ウ</t>
    </rPh>
    <rPh sb="35" eb="36">
      <t>ト</t>
    </rPh>
    <phoneticPr fontId="3"/>
  </si>
  <si>
    <t>申込責任者の方は入・退館時に1F受付へお越しください。</t>
    <rPh sb="0" eb="5">
      <t>モーセ</t>
    </rPh>
    <rPh sb="6" eb="7">
      <t>カタ</t>
    </rPh>
    <rPh sb="8" eb="9">
      <t>イ</t>
    </rPh>
    <rPh sb="10" eb="11">
      <t>タイ</t>
    </rPh>
    <rPh sb="11" eb="12">
      <t>カン</t>
    </rPh>
    <rPh sb="12" eb="13">
      <t>ジ</t>
    </rPh>
    <rPh sb="16" eb="18">
      <t>ウケ</t>
    </rPh>
    <rPh sb="20" eb="21">
      <t>コ</t>
    </rPh>
    <phoneticPr fontId="3"/>
  </si>
  <si>
    <t>名</t>
    <rPh sb="0" eb="1">
      <t>ナ</t>
    </rPh>
    <phoneticPr fontId="3"/>
  </si>
  <si>
    <t>　4Fﾗｳﾝｼﾞ</t>
    <phoneticPr fontId="3"/>
  </si>
  <si>
    <t>3Fﾗｳﾝｼﾞ</t>
    <phoneticPr fontId="3"/>
  </si>
  <si>
    <r>
      <t>○消灯時間：２３時。就寝されている方がおられますので</t>
    </r>
    <r>
      <rPr>
        <b/>
        <u/>
        <sz val="11"/>
        <color rgb="FFFF0000"/>
        <rFont val="ＭＳ Ｐゴシック"/>
        <family val="3"/>
        <charset val="128"/>
      </rPr>
      <t>消灯時間を厳守ください。</t>
    </r>
    <rPh sb="3" eb="5">
      <t>ジカン</t>
    </rPh>
    <rPh sb="8" eb="9">
      <t>ジ</t>
    </rPh>
    <rPh sb="26" eb="27">
      <t>ケ</t>
    </rPh>
    <rPh sb="27" eb="28">
      <t>トモシビ</t>
    </rPh>
    <rPh sb="28" eb="30">
      <t>ジカン</t>
    </rPh>
    <phoneticPr fontId="3"/>
  </si>
  <si>
    <t>かつサンド盛合せ</t>
    <rPh sb="1" eb="8">
      <t>ーモ</t>
    </rPh>
    <phoneticPr fontId="3"/>
  </si>
  <si>
    <t>サンドイッチ盛合せ</t>
    <rPh sb="1" eb="9">
      <t>ーモ</t>
    </rPh>
    <phoneticPr fontId="3"/>
  </si>
  <si>
    <t>和風オードブル</t>
    <rPh sb="0" eb="2">
      <t>ワー</t>
    </rPh>
    <phoneticPr fontId="3"/>
  </si>
  <si>
    <t>洋風オードブル</t>
    <rPh sb="0" eb="2">
      <t>ヨー</t>
    </rPh>
    <phoneticPr fontId="3"/>
  </si>
  <si>
    <t>ﾁｰｽﾞｽﾅｯｸ・ﾌﾙｰﾂ</t>
  </si>
  <si>
    <t>シーザースサラダ</t>
  </si>
  <si>
    <t>刺身盛合せ</t>
    <rPh sb="0" eb="2">
      <t>サシミ</t>
    </rPh>
    <rPh sb="2" eb="4">
      <t>モリアワ</t>
    </rPh>
    <phoneticPr fontId="3"/>
  </si>
  <si>
    <t>ちらし寿司盛合せ</t>
    <rPh sb="3" eb="5">
      <t>スシ</t>
    </rPh>
    <rPh sb="5" eb="8">
      <t>モーリ</t>
    </rPh>
    <phoneticPr fontId="3"/>
  </si>
  <si>
    <t>※飲物・おつまみは返品できません。</t>
    <rPh sb="1" eb="3">
      <t>ノミモノ</t>
    </rPh>
    <rPh sb="9" eb="11">
      <t>ヘンピン</t>
    </rPh>
    <phoneticPr fontId="3"/>
  </si>
  <si>
    <t>○おつまみ‥乾きもの</t>
    <rPh sb="6" eb="7">
      <t>カワ</t>
    </rPh>
    <phoneticPr fontId="3"/>
  </si>
  <si>
    <t>☆5人盛⇒5,000円、 3人盛⇒単価 3,000円</t>
  </si>
  <si>
    <t>トレーニングカードは平日昼食時の精算、２０時以降の総合研修センターへの入館に必要です。</t>
    <rPh sb="21" eb="22">
      <t>ジ</t>
    </rPh>
    <rPh sb="22" eb="24">
      <t>イコウ</t>
    </rPh>
    <rPh sb="25" eb="33">
      <t>ソーケ</t>
    </rPh>
    <rPh sb="35" eb="37">
      <t>ニュウカン</t>
    </rPh>
    <rPh sb="38" eb="40">
      <t>ヒツヨウ</t>
    </rPh>
    <phoneticPr fontId="3"/>
  </si>
  <si>
    <t>宿泊されない方で、平日の昼食が不要の場合はトレーニングカードを不要にさせていただきます。</t>
    <rPh sb="0" eb="2">
      <t>シュア</t>
    </rPh>
    <rPh sb="6" eb="7">
      <t>カタ</t>
    </rPh>
    <phoneticPr fontId="3"/>
  </si>
  <si>
    <t>トレーニングカードは申込責任者が昼食後、一括回収し（枚数を確認し回収箱に入れてください）</t>
    <rPh sb="10" eb="12">
      <t>モア</t>
    </rPh>
    <rPh sb="12" eb="15">
      <t>セア</t>
    </rPh>
    <rPh sb="16" eb="18">
      <t>チュア</t>
    </rPh>
    <rPh sb="18" eb="19">
      <t>ゴ</t>
    </rPh>
    <rPh sb="22" eb="24">
      <t>カイシュウ</t>
    </rPh>
    <rPh sb="26" eb="28">
      <t>マイスウ</t>
    </rPh>
    <rPh sb="29" eb="31">
      <t>カクニン</t>
    </rPh>
    <rPh sb="32" eb="34">
      <t>カイシュウ</t>
    </rPh>
    <rPh sb="34" eb="35">
      <t>バコ</t>
    </rPh>
    <rPh sb="36" eb="37">
      <t>イ</t>
    </rPh>
    <phoneticPr fontId="3"/>
  </si>
  <si>
    <t>回収はクボタ教育センターが行っていますので、利用者が直接正門へ返却しないようにお願いします。</t>
    <rPh sb="39" eb="46">
      <t>ッゴネ</t>
    </rPh>
    <phoneticPr fontId="3"/>
  </si>
  <si>
    <t>宿泊室の鍵は部屋割表（ﾋﾞﾆｰﾙ袋）と一緒にを来所時にお渡しします。宿泊終了日の朝、申込責任者が</t>
    <rPh sb="6" eb="10">
      <t>ヘーワ</t>
    </rPh>
    <rPh sb="19" eb="21">
      <t>イッショ</t>
    </rPh>
    <rPh sb="34" eb="36">
      <t>シュア</t>
    </rPh>
    <rPh sb="36" eb="39">
      <t>シュウリョウビ</t>
    </rPh>
    <rPh sb="40" eb="41">
      <t>アサ</t>
    </rPh>
    <phoneticPr fontId="3"/>
  </si>
  <si>
    <t>鍵を一括回収し(部屋割表と)９時までに、ご利用の研修室の廊下、または当館受付に返却ください。</t>
    <rPh sb="21" eb="23">
      <t>リヨウ</t>
    </rPh>
    <rPh sb="24" eb="27">
      <t>ケア</t>
    </rPh>
    <rPh sb="28" eb="30">
      <t>ロウカ</t>
    </rPh>
    <rPh sb="34" eb="36">
      <t>トウカン</t>
    </rPh>
    <rPh sb="36" eb="38">
      <t>ウケ</t>
    </rPh>
    <phoneticPr fontId="3"/>
  </si>
  <si>
    <t>トレーニングカードを精算台のカードリーダーにかざすと精算されます。(精算時、委託料１８０円が加算されます)</t>
    <rPh sb="46" eb="48">
      <t>カサン</t>
    </rPh>
    <phoneticPr fontId="3"/>
  </si>
  <si>
    <t>正門は２２時で閉門しますので、門限までに入門ください。</t>
    <rPh sb="15" eb="17">
      <t>モンゲン</t>
    </rPh>
    <phoneticPr fontId="3"/>
  </si>
  <si>
    <t>万一、２２時を過ぎる場合や前泊のキャンセルは必ずクボタ教育センターの代表電話番号</t>
    <rPh sb="0" eb="1">
      <t>マン</t>
    </rPh>
    <rPh sb="1" eb="2">
      <t>イチ</t>
    </rPh>
    <phoneticPr fontId="3"/>
  </si>
  <si>
    <t>宿泊室の鍵は当館受付で管理人から受け取ってください。</t>
    <rPh sb="6" eb="8">
      <t>トウカン</t>
    </rPh>
    <rPh sb="18" eb="19">
      <t>ト</t>
    </rPh>
    <phoneticPr fontId="3"/>
  </si>
  <si>
    <t>管理人不在の場合は受付の内線電話で”４１１９”を呼出してください。</t>
    <rPh sb="0" eb="3">
      <t>カーニ</t>
    </rPh>
    <rPh sb="3" eb="5">
      <t>フザイ</t>
    </rPh>
    <rPh sb="6" eb="8">
      <t>バアイ</t>
    </rPh>
    <rPh sb="9" eb="11">
      <t>ウケ</t>
    </rPh>
    <rPh sb="12" eb="14">
      <t>ナイセン</t>
    </rPh>
    <rPh sb="14" eb="16">
      <t>デンワ</t>
    </rPh>
    <rPh sb="24" eb="26">
      <t>ヨビダ</t>
    </rPh>
    <phoneticPr fontId="3"/>
  </si>
  <si>
    <t>宿泊中に外出される場合は受付で宿泊室の鍵を預け、必ず２２時までに帰所ください。</t>
    <rPh sb="0" eb="2">
      <t>シュア</t>
    </rPh>
    <rPh sb="2" eb="3">
      <t>チュウ</t>
    </rPh>
    <rPh sb="4" eb="6">
      <t>ガイシュツ</t>
    </rPh>
    <rPh sb="9" eb="11">
      <t>バアイ</t>
    </rPh>
    <rPh sb="12" eb="14">
      <t>ウケ</t>
    </rPh>
    <rPh sb="15" eb="18">
      <t>シュア</t>
    </rPh>
    <rPh sb="19" eb="20">
      <t>カギ</t>
    </rPh>
    <rPh sb="21" eb="22">
      <t>アズ</t>
    </rPh>
    <rPh sb="24" eb="25">
      <t>カナラ</t>
    </rPh>
    <rPh sb="28" eb="29">
      <t>ジ</t>
    </rPh>
    <rPh sb="32" eb="33">
      <t>カエ</t>
    </rPh>
    <rPh sb="33" eb="34">
      <t>ショ</t>
    </rPh>
    <phoneticPr fontId="3"/>
  </si>
  <si>
    <t>平日の昼食はできるだけ１１時４５分からお願いします。合計４００円以下の献立を選択してください。喫食後</t>
    <rPh sb="13" eb="14">
      <t>ジ</t>
    </rPh>
    <rPh sb="16" eb="17">
      <t>フン</t>
    </rPh>
    <rPh sb="26" eb="28">
      <t>ゴウケイ</t>
    </rPh>
    <rPh sb="31" eb="32">
      <t>エン</t>
    </rPh>
    <rPh sb="32" eb="34">
      <t>イカ</t>
    </rPh>
    <rPh sb="35" eb="37">
      <t>コンダテ</t>
    </rPh>
    <rPh sb="38" eb="40">
      <t>センタク</t>
    </rPh>
    <phoneticPr fontId="3"/>
  </si>
  <si>
    <t>歯ブラシ、歯磨き粉、シェーバー、櫛等の洗面用具は持参ください。</t>
    <rPh sb="8" eb="9">
      <t>コナ</t>
    </rPh>
    <rPh sb="16" eb="17">
      <t>クシ</t>
    </rPh>
    <phoneticPr fontId="3"/>
  </si>
  <si>
    <t>机を教室型以外に配置された場合は教室型に戻してください。</t>
    <phoneticPr fontId="3"/>
  </si>
  <si>
    <r>
      <rPr>
        <b/>
        <sz val="11"/>
        <rFont val="ＭＳ Ｐゴシック"/>
        <family val="3"/>
        <charset val="128"/>
      </rPr>
      <t>コピー・印刷</t>
    </r>
    <r>
      <rPr>
        <b/>
        <sz val="11"/>
        <rFont val="ＭＳ Ｐ明朝"/>
        <family val="1"/>
        <charset val="128"/>
      </rPr>
      <t xml:space="preserve">： </t>
    </r>
    <r>
      <rPr>
        <sz val="11"/>
        <rFont val="ＭＳ Ｐ明朝"/>
        <family val="1"/>
        <charset val="128"/>
      </rPr>
      <t>2Fラウンジ設置の複合機をご利用ください。(部屋貸用コピーカードを使用ください）</t>
    </r>
    <rPh sb="4" eb="6">
      <t>インサツ</t>
    </rPh>
    <rPh sb="14" eb="16">
      <t>セッチ</t>
    </rPh>
    <rPh sb="17" eb="19">
      <t>フクゴウ</t>
    </rPh>
    <rPh sb="19" eb="20">
      <t>キ</t>
    </rPh>
    <rPh sb="22" eb="24">
      <t>リヨウ</t>
    </rPh>
    <rPh sb="30" eb="33">
      <t>ｇｇヘヤ</t>
    </rPh>
    <rPh sb="33" eb="34">
      <t>ヨウ</t>
    </rPh>
    <rPh sb="41" eb="43">
      <t>シヨウ</t>
    </rPh>
    <phoneticPr fontId="3"/>
  </si>
  <si>
    <t>最終日の朝： 使用済の浴衣、枕カバー、シーツ類を浴室入口付近にまとめて置いてください。</t>
    <rPh sb="0" eb="3">
      <t>サイシュウビ</t>
    </rPh>
    <rPh sb="24" eb="26">
      <t>ヨクシツ</t>
    </rPh>
    <rPh sb="35" eb="36">
      <t>オ</t>
    </rPh>
    <phoneticPr fontId="3"/>
  </si>
  <si>
    <t>原則、構内は自家用車、公用車の乗入れはできません。万一、乗入れされる場合は『乗入れ申請書』を</t>
    <rPh sb="3" eb="5">
      <t>コウナイ</t>
    </rPh>
    <rPh sb="11" eb="14">
      <t>コウヨウシャ</t>
    </rPh>
    <rPh sb="25" eb="27">
      <t>マンイチ</t>
    </rPh>
    <rPh sb="28" eb="30">
      <t>ノリイレ</t>
    </rPh>
    <phoneticPr fontId="3"/>
  </si>
  <si>
    <t>本阪神事務所 業務部に提出し、許可をいただいてください。</t>
    <rPh sb="15" eb="17">
      <t>キョカ</t>
    </rPh>
    <phoneticPr fontId="3"/>
  </si>
  <si>
    <t>喫煙は２階と４階ラウンジの｢喫煙室｣でお願いします。「喫煙室」以外は全館禁煙です。</t>
    <phoneticPr fontId="3"/>
  </si>
  <si>
    <t>※3人盛ご希望の場合： 単価欄をクリック</t>
    <phoneticPr fontId="3"/>
  </si>
  <si>
    <t>して 『3,000円』を選択してください。</t>
  </si>
  <si>
    <t>ｵｰﾄﾞﾌﾞﾙ皿</t>
    <phoneticPr fontId="3"/>
  </si>
  <si>
    <r>
      <t xml:space="preserve">和 室(6名/室)　
　　　    </t>
    </r>
    <r>
      <rPr>
        <sz val="8"/>
        <rFont val="ＭＳ ゴシック"/>
        <family val="3"/>
        <charset val="128"/>
      </rPr>
      <t>バス・トイレ共同</t>
    </r>
    <r>
      <rPr>
        <sz val="11"/>
        <rFont val="ＭＳ Ｐゴシック"/>
        <family val="3"/>
        <charset val="128"/>
      </rPr>
      <t/>
    </r>
    <rPh sb="0" eb="1">
      <t>ワ</t>
    </rPh>
    <rPh sb="2" eb="3">
      <t>シツ</t>
    </rPh>
    <rPh sb="5" eb="6">
      <t>メイ</t>
    </rPh>
    <rPh sb="7" eb="8">
      <t>シツ</t>
    </rPh>
    <rPh sb="24" eb="26">
      <t>キョウドウ</t>
    </rPh>
    <phoneticPr fontId="3"/>
  </si>
  <si>
    <t>申込責任者の方は入退館時に1F受付へお越しください。</t>
    <rPh sb="0" eb="5">
      <t>モーセ</t>
    </rPh>
    <rPh sb="6" eb="7">
      <t>ホウ</t>
    </rPh>
    <rPh sb="8" eb="9">
      <t>イル</t>
    </rPh>
    <rPh sb="9" eb="10">
      <t>タイ</t>
    </rPh>
    <rPh sb="10" eb="11">
      <t>カン</t>
    </rPh>
    <rPh sb="11" eb="12">
      <t>ジ</t>
    </rPh>
    <rPh sb="15" eb="17">
      <t>ウケ</t>
    </rPh>
    <rPh sb="19" eb="20">
      <t>コ</t>
    </rPh>
    <phoneticPr fontId="3"/>
  </si>
  <si>
    <r>
      <t>平日 ： 業務部　髙橋　</t>
    </r>
    <r>
      <rPr>
        <b/>
        <sz val="11"/>
        <rFont val="ＭＳ ゴシック"/>
        <family val="3"/>
        <charset val="128"/>
      </rPr>
      <t>５９６８</t>
    </r>
    <rPh sb="9" eb="11">
      <t>ｋ－タカ</t>
    </rPh>
    <phoneticPr fontId="3"/>
  </si>
  <si>
    <t>万一、２２時を過ぎる場合や前泊のキャンセルは、必ずクボタ教育センターの代表電話番号</t>
    <rPh sb="0" eb="1">
      <t>マン</t>
    </rPh>
    <rPh sb="1" eb="2">
      <t>イチ</t>
    </rPh>
    <phoneticPr fontId="3"/>
  </si>
  <si>
    <t>※</t>
    <phoneticPr fontId="3"/>
  </si>
  <si>
    <t>コピー・印刷(有料)は、2階ラウンジに設置の複合機をご利用ください。(部屋貸コピーカードが要ります)</t>
    <rPh sb="4" eb="6">
      <t>インサツ</t>
    </rPh>
    <rPh sb="22" eb="24">
      <t>フクゴウ</t>
    </rPh>
    <rPh sb="27" eb="29">
      <t>リヨウ</t>
    </rPh>
    <rPh sb="35" eb="38">
      <t>ｇｇヘヤ</t>
    </rPh>
    <rPh sb="45" eb="46">
      <t>イ</t>
    </rPh>
    <phoneticPr fontId="3"/>
  </si>
  <si>
    <t>印刷は、複合機近くのパソコンから、ＵＳＢメモリを使用してご利用ください。</t>
    <rPh sb="0" eb="2">
      <t>インサツ</t>
    </rPh>
    <rPh sb="4" eb="7">
      <t>フクゴウキ</t>
    </rPh>
    <rPh sb="7" eb="8">
      <t>チカ</t>
    </rPh>
    <rPh sb="24" eb="26">
      <t>シヨウ</t>
    </rPh>
    <rPh sb="29" eb="31">
      <t>リヨウ</t>
    </rPh>
    <phoneticPr fontId="3"/>
  </si>
  <si>
    <t>本阪神事務所　正門で研修名（会議名）を告げてトレーニングカードを受領ください。</t>
    <rPh sb="0" eb="1">
      <t>ホン</t>
    </rPh>
    <rPh sb="10" eb="12">
      <t>ケア</t>
    </rPh>
    <rPh sb="12" eb="13">
      <t>メイ</t>
    </rPh>
    <rPh sb="14" eb="16">
      <t>カイギ</t>
    </rPh>
    <rPh sb="16" eb="17">
      <t>メイ</t>
    </rPh>
    <rPh sb="19" eb="20">
      <t>ツ</t>
    </rPh>
    <rPh sb="32" eb="34">
      <t>ジュリョウ</t>
    </rPh>
    <phoneticPr fontId="3"/>
  </si>
  <si>
    <t>ご利用の研修室の廊下、または当館受付に返却ください。</t>
    <phoneticPr fontId="3"/>
  </si>
  <si>
    <t>トレーニングカードは、申込責任者が一括回収し、ご利用の研修室の廊下または当館受付に返却ください。</t>
    <phoneticPr fontId="3"/>
  </si>
  <si>
    <r>
      <t>夜間・土曜・祝日 ： 管理人　</t>
    </r>
    <r>
      <rPr>
        <b/>
        <sz val="11"/>
        <rFont val="ＭＳ ゴシック"/>
        <family val="3"/>
        <charset val="128"/>
      </rPr>
      <t>４１１９</t>
    </r>
    <r>
      <rPr>
        <sz val="11"/>
        <rFont val="ＭＳ ゴシック"/>
        <family val="3"/>
        <charset val="128"/>
      </rPr>
      <t/>
    </r>
    <phoneticPr fontId="3"/>
  </si>
  <si>
    <r>
      <t xml:space="preserve">研修室Ａ１、研修室Ａ２
</t>
    </r>
    <r>
      <rPr>
        <sz val="8"/>
        <rFont val="ＭＳ ゴシック"/>
        <family val="3"/>
        <charset val="128"/>
      </rPr>
      <t>（研修室Ａを分割）</t>
    </r>
    <rPh sb="0" eb="3">
      <t>ケンシュウシツ</t>
    </rPh>
    <rPh sb="6" eb="9">
      <t>ケンシュウシツ</t>
    </rPh>
    <rPh sb="18" eb="20">
      <t>ブンカツ</t>
    </rPh>
    <phoneticPr fontId="3"/>
  </si>
  <si>
    <r>
      <rPr>
        <sz val="11"/>
        <color theme="1"/>
        <rFont val="ＭＳ ゴシック"/>
        <family val="3"/>
        <charset val="128"/>
      </rPr>
      <t xml:space="preserve">利 用 料 金 </t>
    </r>
    <r>
      <rPr>
        <sz val="9"/>
        <color theme="1"/>
        <rFont val="ＭＳ ゴシック"/>
        <family val="3"/>
        <charset val="128"/>
      </rPr>
      <t>(税抜)</t>
    </r>
    <rPh sb="9" eb="10">
      <t>ゼイ</t>
    </rPh>
    <rPh sb="10" eb="11">
      <t>バツ</t>
    </rPh>
    <phoneticPr fontId="3"/>
  </si>
  <si>
    <r>
      <t>※パソコン利用料：研修室1室につき1台は無料、2台目から1,000円/日</t>
    </r>
    <r>
      <rPr>
        <sz val="11"/>
        <color theme="1"/>
        <rFont val="ＭＳ ゴシック"/>
        <family val="3"/>
        <charset val="128"/>
      </rPr>
      <t>(税抜）</t>
    </r>
    <rPh sb="5" eb="8">
      <t>リヨウリョウ</t>
    </rPh>
    <rPh sb="9" eb="12">
      <t>ケア</t>
    </rPh>
    <rPh sb="13" eb="14">
      <t>シツ</t>
    </rPh>
    <rPh sb="18" eb="19">
      <t>ダイ</t>
    </rPh>
    <rPh sb="20" eb="21">
      <t>ム</t>
    </rPh>
    <rPh sb="21" eb="22">
      <t>リョウ</t>
    </rPh>
    <rPh sb="24" eb="25">
      <t>ダイ</t>
    </rPh>
    <rPh sb="25" eb="26">
      <t>メ</t>
    </rPh>
    <rPh sb="33" eb="34">
      <t>エン</t>
    </rPh>
    <rPh sb="35" eb="36">
      <t>ヒ</t>
    </rPh>
    <rPh sb="37" eb="38">
      <t>ゼイ</t>
    </rPh>
    <rPh sb="38" eb="39">
      <t>ヌ</t>
    </rPh>
    <phoneticPr fontId="3"/>
  </si>
  <si>
    <r>
      <t>利用料・食事料金</t>
    </r>
    <r>
      <rPr>
        <sz val="11"/>
        <color theme="1"/>
        <rFont val="ＭＳ ゴシック"/>
        <family val="3"/>
        <charset val="128"/>
      </rPr>
      <t xml:space="preserve"> (税抜)</t>
    </r>
    <rPh sb="0" eb="3">
      <t>リヨウリョウ</t>
    </rPh>
    <rPh sb="4" eb="6">
      <t>ショクジ</t>
    </rPh>
    <rPh sb="6" eb="8">
      <t>リョウキン</t>
    </rPh>
    <rPh sb="11" eb="12">
      <t>ヌ</t>
    </rPh>
    <phoneticPr fontId="3"/>
  </si>
  <si>
    <t>宿泊中に外出される場合は、当館受付で宿泊室の鍵を預け、必ず２２時までに帰館ください。</t>
    <rPh sb="13" eb="15">
      <t>トウカン</t>
    </rPh>
    <phoneticPr fontId="3"/>
  </si>
  <si>
    <t>のでご了承ください。</t>
    <phoneticPr fontId="3"/>
  </si>
  <si>
    <t>飲　物　名</t>
    <rPh sb="0" eb="1">
      <t>イン</t>
    </rPh>
    <rPh sb="2" eb="3">
      <t>ブツ</t>
    </rPh>
    <rPh sb="4" eb="5">
      <t>ナ</t>
    </rPh>
    <phoneticPr fontId="3"/>
  </si>
  <si>
    <t>料　理　名</t>
    <rPh sb="0" eb="1">
      <t>リョウ</t>
    </rPh>
    <rPh sb="2" eb="3">
      <t>リ</t>
    </rPh>
    <rPh sb="4" eb="5">
      <t>ナ</t>
    </rPh>
    <phoneticPr fontId="3"/>
  </si>
  <si>
    <t>赤ワイン</t>
    <rPh sb="0" eb="1">
      <t>アカ</t>
    </rPh>
    <phoneticPr fontId="3"/>
  </si>
  <si>
    <t>白ワイン</t>
    <rPh sb="0" eb="1">
      <t>シロ</t>
    </rPh>
    <phoneticPr fontId="3"/>
  </si>
  <si>
    <t>ウィスキー(ｵｰﾙﾄﾞ）</t>
    <phoneticPr fontId="3"/>
  </si>
  <si>
    <t>氷 （１㎏）</t>
    <phoneticPr fontId="3"/>
  </si>
  <si>
    <t>ﾐﾈﾗﾙｳｫｰﾀｰ(2㍑)</t>
    <phoneticPr fontId="3"/>
  </si>
  <si>
    <t>ウーロン茶(2㍑)</t>
    <phoneticPr fontId="3"/>
  </si>
  <si>
    <t>お茶(2㍑)</t>
    <phoneticPr fontId="3"/>
  </si>
  <si>
    <t>ｵﾚﾝｼﾞｼﾞｭｰｽ(1.5㍑)</t>
    <phoneticPr fontId="3"/>
  </si>
  <si>
    <t>おつまみ(ご予算額)</t>
    <phoneticPr fontId="3"/>
  </si>
  <si>
    <t xml:space="preserve"> (単価：税抜)</t>
    <phoneticPr fontId="3"/>
  </si>
  <si>
    <t>(単価：税抜)</t>
    <phoneticPr fontId="3"/>
  </si>
  <si>
    <r>
      <rPr>
        <b/>
        <u/>
        <sz val="11"/>
        <color rgb="FFFF0000"/>
        <rFont val="ＭＳ Ｐゴシック"/>
        <family val="3"/>
        <charset val="128"/>
      </rPr>
      <t>携帯の充電器等忘れ物</t>
    </r>
    <r>
      <rPr>
        <b/>
        <sz val="11"/>
        <color rgb="FFFF0000"/>
        <rFont val="ＭＳ Ｐゴシック"/>
        <family val="3"/>
        <charset val="128"/>
      </rPr>
      <t xml:space="preserve"> </t>
    </r>
    <r>
      <rPr>
        <sz val="11"/>
        <rFont val="ＭＳ Ｐ明朝"/>
        <family val="1"/>
        <charset val="128"/>
      </rPr>
      <t>がないか確認ください。退室時、宿泊室の鍵は閉めないでください。</t>
    </r>
    <rPh sb="0" eb="2">
      <t>ケイタイ</t>
    </rPh>
    <rPh sb="3" eb="6">
      <t>ジュウデンキ</t>
    </rPh>
    <rPh sb="6" eb="7">
      <t>トウ</t>
    </rPh>
    <rPh sb="15" eb="17">
      <t>カクニン</t>
    </rPh>
    <rPh sb="22" eb="24">
      <t>タイシツ</t>
    </rPh>
    <rPh sb="24" eb="25">
      <t>ジ</t>
    </rPh>
    <rPh sb="26" eb="29">
      <t>シュア</t>
    </rPh>
    <rPh sb="30" eb="31">
      <t>カギ</t>
    </rPh>
    <rPh sb="32" eb="33">
      <t>シ</t>
    </rPh>
    <phoneticPr fontId="3"/>
  </si>
  <si>
    <r>
      <t>日曜・祝日に前泊の場合は、</t>
    </r>
    <r>
      <rPr>
        <sz val="11"/>
        <color theme="1"/>
        <rFont val="ＭＳ ゴシック"/>
        <family val="3"/>
        <charset val="128"/>
      </rPr>
      <t>１８時～２２時までに</t>
    </r>
    <r>
      <rPr>
        <sz val="11"/>
        <rFont val="ＭＳ ゴシック"/>
        <family val="3"/>
        <charset val="128"/>
      </rPr>
      <t>入門ください。</t>
    </r>
    <r>
      <rPr>
        <b/>
        <sz val="11"/>
        <color rgb="FFFF0000"/>
        <rFont val="ＭＳ ゴシック"/>
        <family val="3"/>
        <charset val="128"/>
      </rPr>
      <t>(１８時以前は入館できません）</t>
    </r>
    <rPh sb="3" eb="5">
      <t>シュクジツ</t>
    </rPh>
    <rPh sb="6" eb="8">
      <t>ゼパ</t>
    </rPh>
    <rPh sb="9" eb="11">
      <t>バアイ</t>
    </rPh>
    <rPh sb="15" eb="16">
      <t>ジ</t>
    </rPh>
    <rPh sb="19" eb="20">
      <t>ジ</t>
    </rPh>
    <rPh sb="24" eb="25">
      <t>モン</t>
    </rPh>
    <rPh sb="33" eb="34">
      <t>ジ</t>
    </rPh>
    <rPh sb="34" eb="36">
      <t>イゼン</t>
    </rPh>
    <rPh sb="37" eb="39">
      <t>ニュウカン</t>
    </rPh>
    <phoneticPr fontId="3"/>
  </si>
  <si>
    <t>《宿泊最終日の注意事項》</t>
    <phoneticPr fontId="3"/>
  </si>
  <si>
    <t>宿泊室の鍵は、申込責任者が鍵を一括回収し、部屋割表とともに９時までにご利用の研修室の廊下または</t>
    <phoneticPr fontId="3"/>
  </si>
  <si>
    <t>当館受付に返却ください。</t>
    <phoneticPr fontId="3"/>
  </si>
  <si>
    <t>浴衣・スリッパは、3・4階のみでご使用ください。(食堂は使用できません。)</t>
    <rPh sb="0" eb="2">
      <t>ユカタ</t>
    </rPh>
    <rPh sb="12" eb="13">
      <t>カイ</t>
    </rPh>
    <rPh sb="17" eb="19">
      <t>シヨウ</t>
    </rPh>
    <rPh sb="25" eb="27">
      <t>ショクドウ</t>
    </rPh>
    <rPh sb="28" eb="30">
      <t>シヨウ</t>
    </rPh>
    <phoneticPr fontId="3"/>
  </si>
  <si>
    <t>しています。</t>
    <phoneticPr fontId="3"/>
  </si>
  <si>
    <t>業務部に提出し許可をいただいてください。</t>
    <rPh sb="7" eb="9">
      <t>キョカ</t>
    </rPh>
    <phoneticPr fontId="3"/>
  </si>
  <si>
    <t>研修室内へは、ペットボトル以外の飲料は持ち込まないようにお願いします。</t>
    <rPh sb="28" eb="35">
      <t>ッゴネ</t>
    </rPh>
    <phoneticPr fontId="3"/>
  </si>
  <si>
    <t>宿泊されない方で平日の昼食が不要の場合は、トレーニングカードを不要にさせていただきます。</t>
    <phoneticPr fontId="3"/>
  </si>
  <si>
    <r>
      <t>総合研修センターの玄関はセキュリティのため、</t>
    </r>
    <r>
      <rPr>
        <b/>
        <sz val="11"/>
        <color theme="1"/>
        <rFont val="ＭＳ ゴシック"/>
        <family val="3"/>
        <charset val="128"/>
      </rPr>
      <t>２０時で施錠</t>
    </r>
    <r>
      <rPr>
        <sz val="11"/>
        <rFont val="ＭＳ ゴシック"/>
        <family val="3"/>
        <charset val="128"/>
      </rPr>
      <t>します。</t>
    </r>
    <rPh sb="9" eb="11">
      <t>ゲンカン</t>
    </rPh>
    <rPh sb="24" eb="25">
      <t>ジ</t>
    </rPh>
    <rPh sb="26" eb="28">
      <t>セジョウ</t>
    </rPh>
    <phoneticPr fontId="3"/>
  </si>
  <si>
    <t>連絡がない場合は、構内に入れませんのでご注意ください。</t>
    <phoneticPr fontId="3"/>
  </si>
  <si>
    <t>喫食後、トレー・食器類は、分別して返却ください。喫食時間を厳守ください。</t>
    <rPh sb="0" eb="2">
      <t>キッショク</t>
    </rPh>
    <phoneticPr fontId="3"/>
  </si>
  <si>
    <t>食数の変更は、ご利用１週間前(同じ曜日)の17:00までになっています。減数は全額キャンセル料を申し受けます</t>
    <rPh sb="0" eb="1">
      <t>ショク</t>
    </rPh>
    <rPh sb="1" eb="2">
      <t>スウ</t>
    </rPh>
    <rPh sb="3" eb="5">
      <t>ヘンコウ</t>
    </rPh>
    <rPh sb="46" eb="47">
      <t>リョウ</t>
    </rPh>
    <phoneticPr fontId="3"/>
  </si>
  <si>
    <t>《定食の食数変更について》</t>
    <phoneticPr fontId="3"/>
  </si>
  <si>
    <t>歯ブラシ・歯磨き粉・シェーバー・櫛等の洗面用具は、持参ください。</t>
    <rPh sb="8" eb="9">
      <t>コナ</t>
    </rPh>
    <rPh sb="16" eb="17">
      <t>クシ</t>
    </rPh>
    <phoneticPr fontId="3"/>
  </si>
  <si>
    <t>(宿泊室備品：タオル類・浴衣・せっけん・シャンプー・ヘアドライヤー)</t>
    <phoneticPr fontId="3"/>
  </si>
  <si>
    <t>携帯の充電器等忘れ物がないか退室時に確認ください。宿泊室の施錠は、不要です。</t>
    <rPh sb="0" eb="2">
      <t>ケイタイ</t>
    </rPh>
    <rPh sb="3" eb="6">
      <t>ジュウデンキ</t>
    </rPh>
    <rPh sb="6" eb="7">
      <t>トウ</t>
    </rPh>
    <rPh sb="7" eb="8">
      <t>ワス</t>
    </rPh>
    <rPh sb="9" eb="10">
      <t>モノ</t>
    </rPh>
    <rPh sb="14" eb="16">
      <t>タイシツ</t>
    </rPh>
    <rPh sb="16" eb="17">
      <t>ジ</t>
    </rPh>
    <rPh sb="18" eb="20">
      <t>カクニン</t>
    </rPh>
    <rPh sb="25" eb="28">
      <t>シュア</t>
    </rPh>
    <rPh sb="29" eb="31">
      <t>セジョウ</t>
    </rPh>
    <rPh sb="33" eb="35">
      <t>フヨウ</t>
    </rPh>
    <phoneticPr fontId="3"/>
  </si>
  <si>
    <t>各階ラウンジに飲料の自動販売機を設置しています。4階には、アルコール飲料･カップ麺の自販機も設置</t>
    <phoneticPr fontId="3"/>
  </si>
  <si>
    <t>原則、自家用車・公用車の乗入れは、できません。万一、乗入れされる場合は『乗入れ申請書』を本阪神事務所</t>
    <rPh sb="8" eb="11">
      <t>コウヨウシャ</t>
    </rPh>
    <rPh sb="23" eb="25">
      <t>マンイチ</t>
    </rPh>
    <rPh sb="26" eb="28">
      <t>ノリイレ</t>
    </rPh>
    <phoneticPr fontId="3"/>
  </si>
  <si>
    <t>一時外出の際は、トレーニングカードを必ず携帯し門限(22:00）を厳守ください。</t>
    <phoneticPr fontId="3"/>
  </si>
  <si>
    <t>正門は、２２時で閉門します。門限までに入門ください。</t>
    <rPh sb="14" eb="16">
      <t>モンゲン</t>
    </rPh>
    <phoneticPr fontId="3"/>
  </si>
  <si>
    <r>
      <rPr>
        <b/>
        <sz val="11"/>
        <rFont val="ＭＳ ゴシック"/>
        <family val="3"/>
        <charset val="128"/>
      </rPr>
      <t>朝食､夕食､土曜の昼食は、定食</t>
    </r>
    <r>
      <rPr>
        <sz val="11"/>
        <rFont val="ＭＳ ゴシック"/>
        <family val="3"/>
        <charset val="128"/>
      </rPr>
      <t>です。食堂との自動ドア(食堂の出口)から入棟ください。</t>
    </r>
    <phoneticPr fontId="3"/>
  </si>
  <si>
    <t>浴室には、靴のまま入らないようにお願いします。(洗面･トイレ等はスリッパでご利用ください。)</t>
    <rPh sb="0" eb="2">
      <t>ヨクシツ</t>
    </rPh>
    <phoneticPr fontId="3"/>
  </si>
  <si>
    <t>喫煙は、2階・4階ラウンジの｢喫煙室｣でお願いします。｢喫煙室｣以外は全館禁煙です。</t>
    <rPh sb="0" eb="2">
      <t>キツエン</t>
    </rPh>
    <rPh sb="5" eb="6">
      <t>カイ</t>
    </rPh>
    <rPh sb="8" eb="9">
      <t>カイ</t>
    </rPh>
    <rPh sb="15" eb="17">
      <t>キツエン</t>
    </rPh>
    <rPh sb="17" eb="18">
      <t>シツ</t>
    </rPh>
    <rPh sb="21" eb="22">
      <t>ネガ</t>
    </rPh>
    <rPh sb="28" eb="30">
      <t>キツエン</t>
    </rPh>
    <rPh sb="30" eb="31">
      <t>シツ</t>
    </rPh>
    <rPh sb="32" eb="34">
      <t>イガイ</t>
    </rPh>
    <rPh sb="35" eb="37">
      <t>ゼンカン</t>
    </rPh>
    <phoneticPr fontId="3"/>
  </si>
  <si>
    <t>懇親会は、4階和室をご利用ください。(※懇親会申込書を提出ください）</t>
    <rPh sb="20" eb="23">
      <t>コア</t>
    </rPh>
    <rPh sb="23" eb="26">
      <t>モア</t>
    </rPh>
    <rPh sb="27" eb="29">
      <t>テイシュツ</t>
    </rPh>
    <phoneticPr fontId="3"/>
  </si>
  <si>
    <r>
      <t>　他に準備できる備品：マイク、演台、ビデオデッキ(1,000円/日</t>
    </r>
    <r>
      <rPr>
        <sz val="11"/>
        <color rgb="FFFF0000"/>
        <rFont val="ＭＳ ゴシック"/>
        <family val="3"/>
        <charset val="128"/>
      </rPr>
      <t>)</t>
    </r>
    <r>
      <rPr>
        <sz val="11"/>
        <color theme="1"/>
        <rFont val="ＭＳ ゴシック"/>
        <family val="3"/>
        <charset val="128"/>
      </rPr>
      <t>(税抜)</t>
    </r>
    <rPh sb="15" eb="17">
      <t>エンダイ</t>
    </rPh>
    <rPh sb="30" eb="31">
      <t>エン</t>
    </rPh>
    <rPh sb="32" eb="33">
      <t>ヒ</t>
    </rPh>
    <rPh sb="35" eb="36">
      <t>ゼイ</t>
    </rPh>
    <rPh sb="36" eb="37">
      <t>ヌ</t>
    </rPh>
    <phoneticPr fontId="3"/>
  </si>
  <si>
    <t>ﾎﾜｲﾄﾎﾞｰﾄﾞ(</t>
    <phoneticPr fontId="3"/>
  </si>
</sst>
</file>

<file path=xl/styles.xml><?xml version="1.0" encoding="utf-8"?>
<styleSheet xmlns="http://schemas.openxmlformats.org/spreadsheetml/2006/main">
  <numFmts count="24">
    <numFmt numFmtId="176" formatCode="m&quot; 月 &quot;d&quot; 日 &quot;"/>
    <numFmt numFmtId="177" formatCode="00"/>
    <numFmt numFmtId="178" formatCode="##&quot; 名&quot;"/>
    <numFmt numFmtId="179" formatCode="#&quot; 階&quot;"/>
    <numFmt numFmtId="180" formatCode="##&quot; 室&quot;"/>
    <numFmt numFmtId="181" formatCode="##,###&quot; 円&quot;"/>
    <numFmt numFmtId="182" formatCode="##&quot;月&quot;"/>
    <numFmt numFmtId="183" formatCode="##&quot;日(&quot;"/>
    <numFmt numFmtId="184" formatCode="&quot;) &quot;##&quot;：&quot;"/>
    <numFmt numFmtId="185" formatCode="#0"/>
    <numFmt numFmtId="186" formatCode="##"/>
    <numFmt numFmtId="187" formatCode="&quot;)  &quot;##&quot;：&quot;"/>
    <numFmt numFmtId="188" formatCode="#,##0&quot;円/1時間(1室)&quot;"/>
    <numFmt numFmtId="189" formatCode="0##\ "/>
    <numFmt numFmtId="190" formatCode="000#"/>
    <numFmt numFmtId="191" formatCode="&quot;) &quot;##"/>
    <numFmt numFmtId="192" formatCode="&quot;：&quot;00&quot;～&quot;"/>
    <numFmt numFmtId="193" formatCode="#,###"/>
    <numFmt numFmtId="194" formatCode="#,###&quot;円&quot;"/>
    <numFmt numFmtId="195" formatCode="#,##0_ "/>
    <numFmt numFmtId="196" formatCode="00&quot; ～&quot;"/>
    <numFmt numFmtId="197" formatCode="00#"/>
    <numFmt numFmtId="198" formatCode="0_ "/>
    <numFmt numFmtId="199" formatCode="[$-F800]dddd\,\ mmmm\ dd\,\ yyyy"/>
  </numFmts>
  <fonts count="10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name val="MS UI Gothic"/>
      <family val="3"/>
      <charset val="128"/>
    </font>
    <font>
      <sz val="9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4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2"/>
      <color indexed="4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明朝"/>
      <family val="1"/>
      <charset val="128"/>
    </font>
    <font>
      <u val="double"/>
      <sz val="11"/>
      <color rgb="FF000000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b/>
      <u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9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u/>
      <sz val="14"/>
      <color theme="3" tint="0.39997558519241921"/>
      <name val="ＭＳ Ｐ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1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52" fillId="2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0" borderId="1" applyNumberFormat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" fillId="22" borderId="2" applyNumberFormat="0" applyFont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60" fillId="0" borderId="5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2" fillId="0" borderId="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4" fillId="23" borderId="9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7" borderId="4" applyNumberFormat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929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30" fillId="0" borderId="0" xfId="0" applyFont="1" applyAlignment="1">
      <alignment horizontal="right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right"/>
    </xf>
    <xf numFmtId="0" fontId="30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/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7" fillId="0" borderId="0" xfId="0" applyFont="1"/>
    <xf numFmtId="0" fontId="37" fillId="0" borderId="0" xfId="0" applyFont="1" applyAlignment="1">
      <alignment vertical="center"/>
    </xf>
    <xf numFmtId="0" fontId="32" fillId="0" borderId="0" xfId="0" applyFont="1" applyAlignment="1">
      <alignment horizontal="left"/>
    </xf>
    <xf numFmtId="0" fontId="38" fillId="0" borderId="0" xfId="0" applyFont="1" applyAlignment="1">
      <alignment vertical="center"/>
    </xf>
    <xf numFmtId="0" fontId="30" fillId="0" borderId="0" xfId="0" applyFont="1" applyAlignment="1">
      <alignment horizontal="left"/>
    </xf>
    <xf numFmtId="0" fontId="30" fillId="0" borderId="0" xfId="0" applyFont="1" applyAlignment="1"/>
    <xf numFmtId="0" fontId="7" fillId="0" borderId="0" xfId="0" applyFont="1" applyBorder="1" applyAlignment="1" applyProtection="1">
      <alignment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center"/>
    </xf>
    <xf numFmtId="181" fontId="30" fillId="0" borderId="22" xfId="0" applyNumberFormat="1" applyFont="1" applyBorder="1" applyAlignment="1">
      <alignment horizontal="right" vertical="center"/>
    </xf>
    <xf numFmtId="0" fontId="30" fillId="0" borderId="23" xfId="0" applyFont="1" applyBorder="1" applyAlignment="1">
      <alignment horizontal="left" vertical="center"/>
    </xf>
    <xf numFmtId="181" fontId="30" fillId="0" borderId="24" xfId="0" applyNumberFormat="1" applyFont="1" applyBorder="1" applyAlignment="1">
      <alignment horizontal="right" vertical="center"/>
    </xf>
    <xf numFmtId="0" fontId="30" fillId="0" borderId="25" xfId="0" applyFont="1" applyBorder="1" applyAlignment="1">
      <alignment horizontal="left" vertical="center"/>
    </xf>
    <xf numFmtId="181" fontId="30" fillId="0" borderId="26" xfId="0" applyNumberFormat="1" applyFont="1" applyBorder="1" applyAlignment="1">
      <alignment horizontal="right" vertical="center"/>
    </xf>
    <xf numFmtId="0" fontId="40" fillId="0" borderId="0" xfId="0" applyFont="1" applyAlignment="1">
      <alignment horizontal="right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40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0" fillId="0" borderId="0" xfId="0" applyFont="1" applyAlignment="1"/>
    <xf numFmtId="0" fontId="42" fillId="0" borderId="0" xfId="0" applyFont="1" applyAlignment="1"/>
    <xf numFmtId="0" fontId="40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7" fillId="0" borderId="31" xfId="0" applyFont="1" applyBorder="1" applyAlignment="1">
      <alignment horizontal="righ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/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7" fillId="0" borderId="38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39" fillId="0" borderId="0" xfId="0" applyFo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7" fillId="0" borderId="38" xfId="0" applyFont="1" applyBorder="1" applyAlignment="1">
      <alignment vertical="center"/>
    </xf>
    <xf numFmtId="0" fontId="12" fillId="0" borderId="38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vertical="center"/>
      <protection locked="0"/>
    </xf>
    <xf numFmtId="0" fontId="7" fillId="0" borderId="43" xfId="0" applyFont="1" applyBorder="1" applyAlignment="1">
      <alignment vertical="center"/>
    </xf>
    <xf numFmtId="0" fontId="48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0" fillId="0" borderId="0" xfId="0" applyAlignment="1"/>
    <xf numFmtId="0" fontId="0" fillId="0" borderId="17" xfId="0" applyBorder="1" applyAlignment="1"/>
    <xf numFmtId="20" fontId="30" fillId="0" borderId="0" xfId="0" applyNumberFormat="1" applyFont="1" applyAlignment="1">
      <alignment horizontal="left" vertical="center"/>
    </xf>
    <xf numFmtId="0" fontId="30" fillId="0" borderId="33" xfId="0" applyFont="1" applyBorder="1"/>
    <xf numFmtId="20" fontId="30" fillId="0" borderId="15" xfId="0" applyNumberFormat="1" applyFont="1" applyBorder="1" applyAlignment="1">
      <alignment horizontal="left" vertical="center"/>
    </xf>
    <xf numFmtId="0" fontId="30" fillId="0" borderId="44" xfId="0" applyFont="1" applyBorder="1"/>
    <xf numFmtId="20" fontId="30" fillId="0" borderId="45" xfId="0" applyNumberFormat="1" applyFont="1" applyBorder="1" applyAlignment="1">
      <alignment horizontal="left" vertical="center"/>
    </xf>
    <xf numFmtId="0" fontId="30" fillId="0" borderId="46" xfId="0" applyFont="1" applyBorder="1"/>
    <xf numFmtId="20" fontId="30" fillId="0" borderId="23" xfId="0" applyNumberFormat="1" applyFont="1" applyBorder="1" applyAlignment="1">
      <alignment horizontal="left" vertical="center"/>
    </xf>
    <xf numFmtId="0" fontId="30" fillId="0" borderId="47" xfId="0" applyFont="1" applyBorder="1"/>
    <xf numFmtId="20" fontId="30" fillId="0" borderId="48" xfId="0" applyNumberFormat="1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20" fontId="30" fillId="0" borderId="51" xfId="0" applyNumberFormat="1" applyFont="1" applyBorder="1"/>
    <xf numFmtId="20" fontId="30" fillId="0" borderId="52" xfId="0" applyNumberFormat="1" applyFont="1" applyBorder="1"/>
    <xf numFmtId="20" fontId="30" fillId="0" borderId="53" xfId="0" applyNumberFormat="1" applyFont="1" applyBorder="1"/>
    <xf numFmtId="0" fontId="30" fillId="0" borderId="0" xfId="0" applyFont="1" applyAlignment="1">
      <alignment horizontal="center" vertical="center"/>
    </xf>
    <xf numFmtId="0" fontId="30" fillId="0" borderId="54" xfId="0" applyFont="1" applyBorder="1" applyAlignment="1">
      <alignment horizontal="left" indent="1"/>
    </xf>
    <xf numFmtId="0" fontId="30" fillId="0" borderId="19" xfId="0" applyFont="1" applyBorder="1" applyAlignment="1">
      <alignment horizontal="left" indent="1"/>
    </xf>
    <xf numFmtId="0" fontId="30" fillId="0" borderId="35" xfId="0" applyFont="1" applyBorder="1" applyAlignment="1">
      <alignment horizontal="left" indent="1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4" fillId="0" borderId="15" xfId="0" applyFont="1" applyBorder="1" applyAlignment="1"/>
    <xf numFmtId="0" fontId="7" fillId="0" borderId="0" xfId="0" applyFont="1" applyFill="1" applyBorder="1" applyAlignment="1">
      <alignment vertical="center"/>
    </xf>
    <xf numFmtId="58" fontId="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185" fontId="8" fillId="0" borderId="0" xfId="0" applyNumberFormat="1" applyFont="1" applyFill="1" applyBorder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183" fontId="25" fillId="24" borderId="63" xfId="0" applyNumberFormat="1" applyFont="1" applyFill="1" applyBorder="1" applyAlignment="1">
      <alignment horizontal="right" vertical="center"/>
    </xf>
    <xf numFmtId="0" fontId="25" fillId="24" borderId="63" xfId="0" applyNumberFormat="1" applyFont="1" applyFill="1" applyBorder="1" applyAlignment="1">
      <alignment horizontal="center" vertical="center"/>
    </xf>
    <xf numFmtId="191" fontId="25" fillId="24" borderId="63" xfId="0" applyNumberFormat="1" applyFont="1" applyFill="1" applyBorder="1" applyAlignment="1">
      <alignment horizontal="center" vertical="center"/>
    </xf>
    <xf numFmtId="192" fontId="25" fillId="24" borderId="63" xfId="0" applyNumberFormat="1" applyFont="1" applyFill="1" applyBorder="1" applyAlignment="1">
      <alignment horizontal="left" vertical="center"/>
    </xf>
    <xf numFmtId="184" fontId="25" fillId="24" borderId="63" xfId="0" applyNumberFormat="1" applyFont="1" applyFill="1" applyBorder="1" applyAlignment="1">
      <alignment vertical="center"/>
    </xf>
    <xf numFmtId="0" fontId="25" fillId="24" borderId="64" xfId="0" applyNumberFormat="1" applyFont="1" applyFill="1" applyBorder="1" applyAlignment="1">
      <alignment horizontal="left" vertical="center"/>
    </xf>
    <xf numFmtId="0" fontId="22" fillId="24" borderId="64" xfId="0" applyFont="1" applyFill="1" applyBorder="1" applyAlignment="1">
      <alignment vertical="center"/>
    </xf>
    <xf numFmtId="0" fontId="48" fillId="24" borderId="64" xfId="0" applyNumberFormat="1" applyFont="1" applyFill="1" applyBorder="1" applyAlignment="1">
      <alignment horizontal="center" vertical="center"/>
    </xf>
    <xf numFmtId="0" fontId="25" fillId="24" borderId="64" xfId="0" applyNumberFormat="1" applyFont="1" applyFill="1" applyBorder="1" applyAlignment="1">
      <alignment vertical="center"/>
    </xf>
    <xf numFmtId="0" fontId="7" fillId="24" borderId="64" xfId="0" applyFont="1" applyFill="1" applyBorder="1" applyAlignment="1">
      <alignment vertical="center"/>
    </xf>
    <xf numFmtId="187" fontId="25" fillId="0" borderId="0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left" vertical="center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vertical="center"/>
    </xf>
    <xf numFmtId="0" fontId="25" fillId="0" borderId="0" xfId="0" applyNumberFormat="1" applyFont="1" applyFill="1" applyBorder="1" applyAlignment="1">
      <alignment horizontal="left" vertical="center"/>
    </xf>
    <xf numFmtId="0" fontId="4" fillId="0" borderId="80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94" fontId="68" fillId="0" borderId="0" xfId="34" applyNumberFormat="1" applyFont="1" applyFill="1" applyBorder="1" applyAlignment="1">
      <alignment horizontal="right" vertical="center"/>
    </xf>
    <xf numFmtId="0" fontId="20" fillId="0" borderId="33" xfId="0" applyFont="1" applyFill="1" applyBorder="1" applyAlignment="1">
      <alignment horizontal="left" vertical="center"/>
    </xf>
    <xf numFmtId="186" fontId="25" fillId="24" borderId="63" xfId="0" applyNumberFormat="1" applyFont="1" applyFill="1" applyBorder="1" applyAlignment="1">
      <alignment horizontal="center" vertical="center"/>
    </xf>
    <xf numFmtId="0" fontId="25" fillId="24" borderId="23" xfId="0" applyNumberFormat="1" applyFont="1" applyFill="1" applyBorder="1" applyAlignment="1">
      <alignment vertical="center"/>
    </xf>
    <xf numFmtId="182" fontId="74" fillId="24" borderId="63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38" fontId="5" fillId="0" borderId="52" xfId="34" applyFont="1" applyFill="1" applyBorder="1" applyAlignment="1">
      <alignment vertical="center"/>
    </xf>
    <xf numFmtId="38" fontId="5" fillId="0" borderId="84" xfId="34" applyFont="1" applyFill="1" applyBorder="1" applyAlignment="1">
      <alignment vertical="center"/>
    </xf>
    <xf numFmtId="38" fontId="5" fillId="0" borderId="86" xfId="34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5" fillId="0" borderId="87" xfId="34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98" fontId="7" fillId="0" borderId="0" xfId="0" applyNumberFormat="1" applyFont="1" applyFill="1" applyBorder="1" applyAlignment="1">
      <alignment vertical="center"/>
    </xf>
    <xf numFmtId="58" fontId="2" fillId="0" borderId="0" xfId="0" applyNumberFormat="1" applyFont="1" applyAlignment="1">
      <alignment vertical="center"/>
    </xf>
    <xf numFmtId="38" fontId="5" fillId="0" borderId="85" xfId="34" applyNumberFormat="1" applyFont="1" applyFill="1" applyBorder="1" applyAlignment="1">
      <alignment vertical="center"/>
    </xf>
    <xf numFmtId="0" fontId="76" fillId="0" borderId="0" xfId="0" applyFont="1" applyFill="1" applyBorder="1" applyAlignment="1" applyProtection="1">
      <alignment vertical="center" wrapText="1"/>
      <protection locked="0"/>
    </xf>
    <xf numFmtId="0" fontId="30" fillId="0" borderId="34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79" fillId="0" borderId="0" xfId="0" applyFont="1" applyAlignment="1">
      <alignment horizontal="left" vertical="center"/>
    </xf>
    <xf numFmtId="0" fontId="79" fillId="0" borderId="0" xfId="0" applyFont="1" applyFill="1" applyAlignment="1">
      <alignment horizontal="left"/>
    </xf>
    <xf numFmtId="0" fontId="80" fillId="0" borderId="0" xfId="0" applyFont="1" applyFill="1"/>
    <xf numFmtId="0" fontId="20" fillId="0" borderId="0" xfId="0" applyFont="1" applyFill="1" applyAlignment="1">
      <alignment horizontal="right"/>
    </xf>
    <xf numFmtId="0" fontId="81" fillId="0" borderId="0" xfId="0" applyFont="1" applyFill="1" applyAlignment="1">
      <alignment horizontal="right"/>
    </xf>
    <xf numFmtId="0" fontId="11" fillId="0" borderId="0" xfId="0" applyFont="1" applyFill="1"/>
    <xf numFmtId="0" fontId="82" fillId="0" borderId="0" xfId="0" applyFont="1" applyFill="1"/>
    <xf numFmtId="0" fontId="82" fillId="0" borderId="0" xfId="0" applyFont="1"/>
    <xf numFmtId="0" fontId="81" fillId="0" borderId="0" xfId="0" applyFont="1" applyFill="1" applyAlignment="1">
      <alignment horizontal="left"/>
    </xf>
    <xf numFmtId="0" fontId="80" fillId="0" borderId="0" xfId="0" applyFont="1" applyFill="1" applyAlignment="1">
      <alignment horizontal="right"/>
    </xf>
    <xf numFmtId="0" fontId="84" fillId="0" borderId="0" xfId="0" applyFont="1" applyFill="1" applyAlignment="1"/>
    <xf numFmtId="0" fontId="85" fillId="0" borderId="0" xfId="0" applyFont="1" applyFill="1"/>
    <xf numFmtId="0" fontId="84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87" fillId="0" borderId="0" xfId="0" applyFont="1"/>
    <xf numFmtId="0" fontId="88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89" fillId="0" borderId="0" xfId="0" applyFont="1"/>
    <xf numFmtId="0" fontId="90" fillId="0" borderId="0" xfId="0" applyFont="1" applyAlignment="1">
      <alignment vertical="center"/>
    </xf>
    <xf numFmtId="0" fontId="91" fillId="0" borderId="0" xfId="0" applyFont="1"/>
    <xf numFmtId="0" fontId="89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70" fillId="0" borderId="0" xfId="0" applyFont="1" applyBorder="1" applyAlignment="1" applyProtection="1">
      <alignment horizontal="left" vertical="center"/>
    </xf>
    <xf numFmtId="0" fontId="77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38" fontId="5" fillId="0" borderId="117" xfId="34" applyFont="1" applyFill="1" applyBorder="1" applyAlignment="1">
      <alignment vertical="center"/>
    </xf>
    <xf numFmtId="38" fontId="5" fillId="0" borderId="52" xfId="34" applyNumberFormat="1" applyFont="1" applyFill="1" applyBorder="1" applyAlignment="1">
      <alignment vertical="center"/>
    </xf>
    <xf numFmtId="38" fontId="5" fillId="0" borderId="119" xfId="34" applyFont="1" applyFill="1" applyBorder="1" applyAlignment="1">
      <alignment vertical="center"/>
    </xf>
    <xf numFmtId="0" fontId="93" fillId="0" borderId="38" xfId="0" applyFont="1" applyFill="1" applyBorder="1" applyAlignment="1">
      <alignment vertical="center"/>
    </xf>
    <xf numFmtId="0" fontId="92" fillId="0" borderId="38" xfId="0" applyFont="1" applyFill="1" applyBorder="1" applyAlignment="1" applyProtection="1">
      <alignment horizontal="center" vertical="center"/>
      <protection locked="0"/>
    </xf>
    <xf numFmtId="38" fontId="93" fillId="0" borderId="38" xfId="34" applyFont="1" applyFill="1" applyBorder="1" applyAlignment="1">
      <alignment vertical="center"/>
    </xf>
    <xf numFmtId="38" fontId="5" fillId="0" borderId="88" xfId="34" applyFont="1" applyFill="1" applyBorder="1" applyAlignment="1">
      <alignment vertical="center"/>
    </xf>
    <xf numFmtId="38" fontId="5" fillId="0" borderId="89" xfId="34" applyFont="1" applyFill="1" applyBorder="1" applyAlignment="1">
      <alignment vertical="center"/>
    </xf>
    <xf numFmtId="0" fontId="95" fillId="0" borderId="0" xfId="0" applyFont="1" applyFill="1"/>
    <xf numFmtId="0" fontId="96" fillId="0" borderId="0" xfId="0" applyFont="1" applyFill="1" applyAlignment="1"/>
    <xf numFmtId="0" fontId="96" fillId="0" borderId="0" xfId="0" applyFont="1" applyFill="1" applyAlignment="1">
      <alignment horizontal="left"/>
    </xf>
    <xf numFmtId="0" fontId="96" fillId="0" borderId="0" xfId="0" applyFont="1" applyFill="1"/>
    <xf numFmtId="0" fontId="99" fillId="0" borderId="0" xfId="0" applyFont="1" applyFill="1"/>
    <xf numFmtId="0" fontId="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9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8" fontId="5" fillId="0" borderId="118" xfId="34" applyFont="1" applyFill="1" applyBorder="1" applyAlignment="1">
      <alignment vertical="center"/>
    </xf>
    <xf numFmtId="38" fontId="5" fillId="0" borderId="69" xfId="34" applyFont="1" applyFill="1" applyBorder="1" applyAlignment="1">
      <alignment vertical="center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38" fontId="5" fillId="0" borderId="30" xfId="34" applyFont="1" applyFill="1" applyBorder="1" applyAlignment="1">
      <alignment vertical="center"/>
    </xf>
    <xf numFmtId="38" fontId="5" fillId="0" borderId="36" xfId="34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0" fillId="0" borderId="0" xfId="0" applyFont="1" applyFill="1"/>
    <xf numFmtId="0" fontId="91" fillId="0" borderId="0" xfId="0" applyFont="1" applyFill="1" applyAlignment="1"/>
    <xf numFmtId="0" fontId="100" fillId="0" borderId="0" xfId="0" applyFont="1" applyAlignment="1">
      <alignment horizontal="right"/>
    </xf>
    <xf numFmtId="0" fontId="78" fillId="0" borderId="0" xfId="0" applyFont="1"/>
    <xf numFmtId="0" fontId="101" fillId="0" borderId="0" xfId="0" applyFont="1" applyAlignment="1">
      <alignment vertical="center"/>
    </xf>
    <xf numFmtId="0" fontId="102" fillId="0" borderId="0" xfId="0" applyFont="1"/>
    <xf numFmtId="193" fontId="68" fillId="27" borderId="30" xfId="34" applyNumberFormat="1" applyFont="1" applyFill="1" applyBorder="1" applyAlignment="1">
      <alignment vertical="center"/>
    </xf>
    <xf numFmtId="193" fontId="68" fillId="27" borderId="25" xfId="34" applyNumberFormat="1" applyFont="1" applyFill="1" applyBorder="1" applyAlignment="1">
      <alignment vertical="center"/>
    </xf>
    <xf numFmtId="193" fontId="68" fillId="27" borderId="68" xfId="34" applyNumberFormat="1" applyFont="1" applyFill="1" applyBorder="1" applyAlignment="1">
      <alignment vertical="center"/>
    </xf>
    <xf numFmtId="193" fontId="94" fillId="0" borderId="38" xfId="34" applyNumberFormat="1" applyFont="1" applyFill="1" applyBorder="1" applyAlignment="1">
      <alignment vertical="center"/>
    </xf>
    <xf numFmtId="0" fontId="4" fillId="0" borderId="149" xfId="0" applyFont="1" applyFill="1" applyBorder="1" applyAlignment="1">
      <alignment horizontal="left" vertical="center"/>
    </xf>
    <xf numFmtId="0" fontId="4" fillId="0" borderId="148" xfId="0" applyFont="1" applyFill="1" applyBorder="1" applyAlignment="1">
      <alignment horizontal="left" vertical="center"/>
    </xf>
    <xf numFmtId="0" fontId="4" fillId="0" borderId="9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/>
    </xf>
    <xf numFmtId="0" fontId="10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105" fillId="0" borderId="0" xfId="0" applyFont="1" applyAlignment="1">
      <alignment vertical="center"/>
    </xf>
    <xf numFmtId="0" fontId="105" fillId="0" borderId="0" xfId="0" applyFont="1" applyAlignment="1">
      <alignment horizontal="left"/>
    </xf>
    <xf numFmtId="0" fontId="0" fillId="0" borderId="0" xfId="0"/>
    <xf numFmtId="31" fontId="0" fillId="0" borderId="0" xfId="0" applyNumberFormat="1" applyAlignment="1">
      <alignment horizontal="right"/>
    </xf>
    <xf numFmtId="0" fontId="30" fillId="0" borderId="106" xfId="0" applyFont="1" applyBorder="1" applyAlignment="1">
      <alignment horizontal="center"/>
    </xf>
    <xf numFmtId="0" fontId="30" fillId="0" borderId="95" xfId="0" applyFont="1" applyBorder="1" applyAlignment="1">
      <alignment horizontal="center"/>
    </xf>
    <xf numFmtId="0" fontId="30" fillId="0" borderId="105" xfId="0" applyFont="1" applyBorder="1" applyAlignment="1">
      <alignment horizontal="center"/>
    </xf>
    <xf numFmtId="0" fontId="30" fillId="0" borderId="110" xfId="0" applyFont="1" applyBorder="1" applyAlignment="1">
      <alignment horizont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84" xfId="0" applyFont="1" applyBorder="1" applyAlignment="1">
      <alignment horizontal="left" vertical="center" wrapText="1"/>
    </xf>
    <xf numFmtId="0" fontId="30" fillId="0" borderId="69" xfId="0" applyFont="1" applyBorder="1" applyAlignment="1">
      <alignment horizontal="left" vertical="center"/>
    </xf>
    <xf numFmtId="178" fontId="30" fillId="0" borderId="107" xfId="0" applyNumberFormat="1" applyFont="1" applyBorder="1" applyAlignment="1">
      <alignment horizontal="right" vertical="center" wrapText="1"/>
    </xf>
    <xf numFmtId="178" fontId="30" fillId="0" borderId="67" xfId="0" applyNumberFormat="1" applyFont="1" applyBorder="1" applyAlignment="1">
      <alignment horizontal="right" vertical="center" wrapText="1"/>
    </xf>
    <xf numFmtId="180" fontId="30" fillId="0" borderId="107" xfId="0" applyNumberFormat="1" applyFont="1" applyBorder="1" applyAlignment="1">
      <alignment horizontal="right" vertical="center"/>
    </xf>
    <xf numFmtId="180" fontId="30" fillId="0" borderId="67" xfId="0" applyNumberFormat="1" applyFont="1" applyBorder="1" applyAlignment="1">
      <alignment horizontal="right" vertical="center"/>
    </xf>
    <xf numFmtId="179" fontId="30" fillId="0" borderId="24" xfId="0" applyNumberFormat="1" applyFont="1" applyBorder="1" applyAlignment="1">
      <alignment horizontal="right" vertical="center"/>
    </xf>
    <xf numFmtId="179" fontId="30" fillId="0" borderId="26" xfId="0" applyNumberFormat="1" applyFont="1" applyBorder="1" applyAlignment="1">
      <alignment horizontal="right" vertical="center"/>
    </xf>
    <xf numFmtId="179" fontId="30" fillId="0" borderId="17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 wrapText="1"/>
    </xf>
    <xf numFmtId="0" fontId="30" fillId="0" borderId="78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30" fillId="0" borderId="84" xfId="0" applyFont="1" applyBorder="1" applyAlignment="1">
      <alignment horizontal="left" vertical="center"/>
    </xf>
    <xf numFmtId="0" fontId="30" fillId="0" borderId="33" xfId="0" applyFont="1" applyBorder="1" applyAlignment="1">
      <alignment horizontal="center" vertical="center"/>
    </xf>
    <xf numFmtId="0" fontId="30" fillId="0" borderId="89" xfId="0" applyFont="1" applyBorder="1" applyAlignment="1">
      <alignment horizontal="left" vertical="center" wrapText="1"/>
    </xf>
    <xf numFmtId="178" fontId="30" fillId="0" borderId="116" xfId="0" applyNumberFormat="1" applyFont="1" applyBorder="1" applyAlignment="1">
      <alignment horizontal="right" vertical="center" wrapText="1"/>
    </xf>
    <xf numFmtId="180" fontId="30" fillId="0" borderId="116" xfId="0" applyNumberFormat="1" applyFont="1" applyBorder="1" applyAlignment="1">
      <alignment horizontal="right" vertical="center"/>
    </xf>
    <xf numFmtId="179" fontId="30" fillId="0" borderId="22" xfId="0" applyNumberFormat="1" applyFont="1" applyBorder="1" applyAlignment="1">
      <alignment horizontal="right" vertical="center"/>
    </xf>
    <xf numFmtId="179" fontId="30" fillId="0" borderId="107" xfId="0" applyNumberFormat="1" applyFont="1" applyBorder="1" applyAlignment="1">
      <alignment horizontal="center" vertical="center" wrapText="1"/>
    </xf>
    <xf numFmtId="179" fontId="30" fillId="0" borderId="67" xfId="0" applyNumberFormat="1" applyFont="1" applyBorder="1" applyAlignment="1">
      <alignment horizontal="center" vertical="center" wrapText="1"/>
    </xf>
    <xf numFmtId="0" fontId="0" fillId="0" borderId="111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112" xfId="0" applyBorder="1" applyAlignment="1">
      <alignment horizontal="left" vertical="center"/>
    </xf>
    <xf numFmtId="188" fontId="30" fillId="0" borderId="67" xfId="0" applyNumberFormat="1" applyFont="1" applyBorder="1" applyAlignment="1">
      <alignment horizontal="center" vertical="center"/>
    </xf>
    <xf numFmtId="0" fontId="30" fillId="0" borderId="89" xfId="0" applyFont="1" applyBorder="1" applyAlignment="1">
      <alignment horizontal="left" vertical="center"/>
    </xf>
    <xf numFmtId="0" fontId="30" fillId="0" borderId="87" xfId="0" applyFont="1" applyBorder="1" applyAlignment="1">
      <alignment horizontal="left" vertical="center"/>
    </xf>
    <xf numFmtId="181" fontId="30" fillId="0" borderId="113" xfId="0" applyNumberFormat="1" applyFont="1" applyBorder="1" applyAlignment="1">
      <alignment horizontal="right" vertical="center"/>
    </xf>
    <xf numFmtId="181" fontId="30" fillId="0" borderId="109" xfId="0" applyNumberFormat="1" applyFont="1" applyBorder="1" applyAlignment="1">
      <alignment horizontal="right" vertical="center"/>
    </xf>
    <xf numFmtId="179" fontId="30" fillId="0" borderId="113" xfId="0" applyNumberFormat="1" applyFont="1" applyBorder="1" applyAlignment="1">
      <alignment horizontal="center" vertical="center" wrapText="1"/>
    </xf>
    <xf numFmtId="179" fontId="30" fillId="0" borderId="73" xfId="0" applyNumberFormat="1" applyFont="1" applyBorder="1" applyAlignment="1">
      <alignment horizontal="center" vertical="center" wrapText="1"/>
    </xf>
    <xf numFmtId="179" fontId="30" fillId="0" borderId="14" xfId="0" applyNumberFormat="1" applyFont="1" applyBorder="1" applyAlignment="1">
      <alignment horizontal="center" vertical="center" wrapText="1"/>
    </xf>
    <xf numFmtId="0" fontId="7" fillId="0" borderId="114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/>
    </xf>
    <xf numFmtId="0" fontId="7" fillId="0" borderId="112" xfId="0" applyFont="1" applyBorder="1" applyAlignment="1">
      <alignment horizontal="left" vertical="center"/>
    </xf>
    <xf numFmtId="181" fontId="30" fillId="0" borderId="107" xfId="0" applyNumberFormat="1" applyFont="1" applyBorder="1" applyAlignment="1">
      <alignment horizontal="right" vertical="center"/>
    </xf>
    <xf numFmtId="181" fontId="30" fillId="0" borderId="67" xfId="0" applyNumberFormat="1" applyFont="1" applyBorder="1" applyAlignment="1">
      <alignment horizontal="right" vertical="center"/>
    </xf>
    <xf numFmtId="0" fontId="30" fillId="0" borderId="17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181" fontId="30" fillId="0" borderId="108" xfId="0" applyNumberFormat="1" applyFont="1" applyBorder="1" applyAlignment="1">
      <alignment horizontal="center" vertical="center"/>
    </xf>
    <xf numFmtId="181" fontId="30" fillId="0" borderId="73" xfId="0" applyNumberFormat="1" applyFont="1" applyBorder="1" applyAlignment="1">
      <alignment horizontal="center" vertical="center"/>
    </xf>
    <xf numFmtId="181" fontId="30" fillId="0" borderId="109" xfId="0" applyNumberFormat="1" applyFont="1" applyBorder="1" applyAlignment="1">
      <alignment horizontal="center" vertical="center"/>
    </xf>
    <xf numFmtId="0" fontId="7" fillId="0" borderId="74" xfId="0" applyFont="1" applyBorder="1" applyAlignment="1">
      <alignment horizontal="left" vertical="center" wrapText="1"/>
    </xf>
    <xf numFmtId="181" fontId="30" fillId="0" borderId="113" xfId="0" applyNumberFormat="1" applyFont="1" applyBorder="1" applyAlignment="1">
      <alignment horizontal="center" vertical="center"/>
    </xf>
    <xf numFmtId="179" fontId="30" fillId="0" borderId="109" xfId="0" applyNumberFormat="1" applyFont="1" applyBorder="1" applyAlignment="1">
      <alignment horizontal="center" vertical="center" wrapText="1"/>
    </xf>
    <xf numFmtId="179" fontId="30" fillId="0" borderId="108" xfId="0" applyNumberFormat="1" applyFont="1" applyBorder="1" applyAlignment="1">
      <alignment horizontal="center" vertical="center" wrapText="1"/>
    </xf>
    <xf numFmtId="199" fontId="30" fillId="0" borderId="0" xfId="0" applyNumberFormat="1" applyFont="1" applyAlignment="1">
      <alignment horizontal="center"/>
    </xf>
    <xf numFmtId="0" fontId="30" fillId="0" borderId="33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89" fillId="0" borderId="116" xfId="0" applyFont="1" applyBorder="1" applyAlignment="1">
      <alignment horizontal="center"/>
    </xf>
    <xf numFmtId="0" fontId="30" fillId="0" borderId="116" xfId="0" applyFont="1" applyBorder="1" applyAlignment="1">
      <alignment horizontal="center"/>
    </xf>
    <xf numFmtId="0" fontId="30" fillId="0" borderId="115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197" fontId="8" fillId="28" borderId="62" xfId="0" applyNumberFormat="1" applyFont="1" applyFill="1" applyBorder="1" applyAlignment="1">
      <alignment horizontal="center" vertical="center"/>
    </xf>
    <xf numFmtId="197" fontId="8" fillId="28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9" fillId="28" borderId="102" xfId="0" applyFont="1" applyFill="1" applyBorder="1" applyAlignment="1" applyProtection="1">
      <alignment horizontal="left" vertical="center" indent="1"/>
      <protection locked="0"/>
    </xf>
    <xf numFmtId="0" fontId="9" fillId="28" borderId="38" xfId="0" applyFont="1" applyFill="1" applyBorder="1" applyAlignment="1" applyProtection="1">
      <alignment horizontal="left" vertical="center" indent="1"/>
      <protection locked="0"/>
    </xf>
    <xf numFmtId="0" fontId="9" fillId="28" borderId="103" xfId="0" applyFont="1" applyFill="1" applyBorder="1" applyAlignment="1" applyProtection="1">
      <alignment horizontal="left" vertical="center" indent="1"/>
      <protection locked="0"/>
    </xf>
    <xf numFmtId="0" fontId="9" fillId="28" borderId="12" xfId="0" applyFont="1" applyFill="1" applyBorder="1" applyAlignment="1" applyProtection="1">
      <alignment horizontal="left" vertical="center" indent="1"/>
      <protection locked="0"/>
    </xf>
    <xf numFmtId="0" fontId="9" fillId="28" borderId="0" xfId="0" applyFont="1" applyFill="1" applyBorder="1" applyAlignment="1" applyProtection="1">
      <alignment horizontal="left" vertical="center" indent="1"/>
      <protection locked="0"/>
    </xf>
    <xf numFmtId="0" fontId="9" fillId="28" borderId="36" xfId="0" applyFont="1" applyFill="1" applyBorder="1" applyAlignment="1" applyProtection="1">
      <alignment horizontal="left" vertical="center" indent="1"/>
      <protection locked="0"/>
    </xf>
    <xf numFmtId="0" fontId="9" fillId="28" borderId="53" xfId="0" applyFont="1" applyFill="1" applyBorder="1" applyAlignment="1" applyProtection="1">
      <alignment horizontal="left" vertical="center" indent="1"/>
      <protection locked="0"/>
    </xf>
    <xf numFmtId="0" fontId="9" fillId="28" borderId="15" xfId="0" applyFont="1" applyFill="1" applyBorder="1" applyAlignment="1" applyProtection="1">
      <alignment horizontal="left" vertical="center" indent="1"/>
      <protection locked="0"/>
    </xf>
    <xf numFmtId="0" fontId="9" fillId="28" borderId="120" xfId="0" applyFont="1" applyFill="1" applyBorder="1" applyAlignment="1" applyProtection="1">
      <alignment horizontal="left" vertical="center" indent="1"/>
      <protection locked="0"/>
    </xf>
    <xf numFmtId="0" fontId="0" fillId="28" borderId="102" xfId="0" applyFill="1" applyBorder="1" applyAlignment="1" applyProtection="1">
      <alignment horizontal="left" vertical="center" indent="1"/>
      <protection locked="0"/>
    </xf>
    <xf numFmtId="0" fontId="2" fillId="28" borderId="38" xfId="0" applyFont="1" applyFill="1" applyBorder="1" applyAlignment="1" applyProtection="1">
      <alignment horizontal="left" vertical="center" indent="1"/>
      <protection locked="0"/>
    </xf>
    <xf numFmtId="0" fontId="2" fillId="28" borderId="103" xfId="0" applyFont="1" applyFill="1" applyBorder="1" applyAlignment="1" applyProtection="1">
      <alignment horizontal="left" vertical="center" indent="1"/>
      <protection locked="0"/>
    </xf>
    <xf numFmtId="0" fontId="2" fillId="28" borderId="12" xfId="0" applyFont="1" applyFill="1" applyBorder="1" applyAlignment="1" applyProtection="1">
      <alignment horizontal="left" vertical="center" indent="1"/>
      <protection locked="0"/>
    </xf>
    <xf numFmtId="0" fontId="2" fillId="28" borderId="0" xfId="0" applyFont="1" applyFill="1" applyBorder="1" applyAlignment="1" applyProtection="1">
      <alignment horizontal="left" vertical="center" indent="1"/>
      <protection locked="0"/>
    </xf>
    <xf numFmtId="0" fontId="2" fillId="28" borderId="36" xfId="0" applyFont="1" applyFill="1" applyBorder="1" applyAlignment="1" applyProtection="1">
      <alignment horizontal="left" vertical="center" indent="1"/>
      <protection locked="0"/>
    </xf>
    <xf numFmtId="0" fontId="2" fillId="28" borderId="53" xfId="0" applyFont="1" applyFill="1" applyBorder="1" applyAlignment="1" applyProtection="1">
      <alignment horizontal="left" vertical="center" indent="1"/>
      <protection locked="0"/>
    </xf>
    <xf numFmtId="0" fontId="2" fillId="28" borderId="15" xfId="0" applyFont="1" applyFill="1" applyBorder="1" applyAlignment="1" applyProtection="1">
      <alignment horizontal="left" vertical="center" indent="1"/>
      <protection locked="0"/>
    </xf>
    <xf numFmtId="0" fontId="2" fillId="28" borderId="12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left" vertical="center"/>
    </xf>
    <xf numFmtId="49" fontId="2" fillId="0" borderId="117" xfId="0" applyNumberFormat="1" applyFont="1" applyBorder="1" applyAlignment="1" applyProtection="1">
      <alignment horizontal="center" vertical="center"/>
      <protection locked="0"/>
    </xf>
    <xf numFmtId="49" fontId="2" fillId="0" borderId="62" xfId="0" applyNumberFormat="1" applyFont="1" applyBorder="1" applyAlignment="1" applyProtection="1">
      <alignment horizontal="center" vertical="center"/>
      <protection locked="0"/>
    </xf>
    <xf numFmtId="49" fontId="2" fillId="0" borderId="87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118" xfId="0" applyNumberFormat="1" applyFont="1" applyBorder="1" applyAlignment="1" applyProtection="1">
      <alignment horizontal="center" vertical="center"/>
      <protection locked="0"/>
    </xf>
    <xf numFmtId="49" fontId="2" fillId="0" borderId="83" xfId="0" applyNumberFormat="1" applyFont="1" applyBorder="1" applyAlignment="1" applyProtection="1">
      <alignment horizontal="center" vertical="center"/>
      <protection locked="0"/>
    </xf>
    <xf numFmtId="49" fontId="2" fillId="0" borderId="119" xfId="0" applyNumberFormat="1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90" fontId="8" fillId="28" borderId="62" xfId="0" applyNumberFormat="1" applyFont="1" applyFill="1" applyBorder="1" applyAlignment="1" applyProtection="1">
      <alignment horizontal="center" vertical="center"/>
      <protection locked="0"/>
    </xf>
    <xf numFmtId="190" fontId="8" fillId="28" borderId="126" xfId="0" applyNumberFormat="1" applyFont="1" applyFill="1" applyBorder="1" applyAlignment="1" applyProtection="1">
      <alignment horizontal="center" vertical="center"/>
      <protection locked="0"/>
    </xf>
    <xf numFmtId="190" fontId="8" fillId="28" borderId="15" xfId="0" applyNumberFormat="1" applyFont="1" applyFill="1" applyBorder="1" applyAlignment="1" applyProtection="1">
      <alignment horizontal="center" vertical="center"/>
      <protection locked="0"/>
    </xf>
    <xf numFmtId="190" fontId="8" fillId="28" borderId="43" xfId="0" applyNumberFormat="1" applyFont="1" applyFill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43" xfId="0" applyFont="1" applyBorder="1" applyAlignment="1" applyProtection="1">
      <alignment horizontal="left" vertical="center"/>
    </xf>
    <xf numFmtId="0" fontId="7" fillId="0" borderId="38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0" xfId="0" applyFont="1" applyBorder="1" applyAlignment="1">
      <alignment horizontal="center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177" fontId="8" fillId="25" borderId="0" xfId="0" applyNumberFormat="1" applyFont="1" applyFill="1" applyBorder="1" applyAlignment="1" applyProtection="1">
      <alignment horizontal="center" vertical="center"/>
      <protection locked="0"/>
    </xf>
    <xf numFmtId="177" fontId="8" fillId="2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28" borderId="102" xfId="0" applyFont="1" applyFill="1" applyBorder="1" applyAlignment="1">
      <alignment horizontal="left" vertical="center" wrapText="1" indent="1"/>
    </xf>
    <xf numFmtId="0" fontId="7" fillId="28" borderId="38" xfId="0" applyFont="1" applyFill="1" applyBorder="1" applyAlignment="1">
      <alignment horizontal="left" vertical="center" wrapText="1" indent="1"/>
    </xf>
    <xf numFmtId="0" fontId="7" fillId="28" borderId="103" xfId="0" applyFont="1" applyFill="1" applyBorder="1" applyAlignment="1">
      <alignment horizontal="left" vertical="center" wrapText="1" indent="1"/>
    </xf>
    <xf numFmtId="0" fontId="7" fillId="28" borderId="12" xfId="0" applyFont="1" applyFill="1" applyBorder="1" applyAlignment="1">
      <alignment horizontal="left" vertical="center" wrapText="1" indent="1"/>
    </xf>
    <xf numFmtId="0" fontId="7" fillId="28" borderId="0" xfId="0" applyFont="1" applyFill="1" applyBorder="1" applyAlignment="1">
      <alignment horizontal="left" vertical="center" wrapText="1" indent="1"/>
    </xf>
    <xf numFmtId="0" fontId="7" fillId="28" borderId="36" xfId="0" applyFont="1" applyFill="1" applyBorder="1" applyAlignment="1">
      <alignment horizontal="left" vertical="center" wrapText="1" indent="1"/>
    </xf>
    <xf numFmtId="0" fontId="7" fillId="28" borderId="127" xfId="0" applyFont="1" applyFill="1" applyBorder="1" applyAlignment="1">
      <alignment horizontal="left" vertical="center" wrapText="1" indent="1"/>
    </xf>
    <xf numFmtId="0" fontId="7" fillId="28" borderId="98" xfId="0" applyFont="1" applyFill="1" applyBorder="1" applyAlignment="1">
      <alignment horizontal="left" vertical="center" wrapText="1" indent="1"/>
    </xf>
    <xf numFmtId="0" fontId="7" fillId="28" borderId="125" xfId="0" applyFont="1" applyFill="1" applyBorder="1" applyAlignment="1">
      <alignment horizontal="left" vertical="center" wrapText="1" indent="1"/>
    </xf>
    <xf numFmtId="0" fontId="7" fillId="0" borderId="10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 wrapText="1"/>
    </xf>
    <xf numFmtId="58" fontId="2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186" fontId="8" fillId="28" borderId="38" xfId="0" applyNumberFormat="1" applyFont="1" applyFill="1" applyBorder="1" applyAlignment="1">
      <alignment horizontal="center" vertical="center"/>
    </xf>
    <xf numFmtId="186" fontId="8" fillId="28" borderId="83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83" xfId="0" applyNumberFormat="1" applyFont="1" applyFill="1" applyBorder="1" applyAlignment="1" applyProtection="1">
      <alignment horizontal="center" vertical="center"/>
      <protection locked="0"/>
    </xf>
    <xf numFmtId="185" fontId="8" fillId="25" borderId="32" xfId="0" applyNumberFormat="1" applyFont="1" applyFill="1" applyBorder="1" applyAlignment="1" applyProtection="1">
      <alignment horizontal="center" vertical="center"/>
      <protection locked="0"/>
    </xf>
    <xf numFmtId="185" fontId="8" fillId="25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17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28" borderId="102" xfId="0" applyFont="1" applyFill="1" applyBorder="1" applyAlignment="1">
      <alignment horizontal="left" vertical="center" wrapText="1" indent="1"/>
    </xf>
    <xf numFmtId="0" fontId="8" fillId="28" borderId="38" xfId="0" applyFont="1" applyFill="1" applyBorder="1" applyAlignment="1">
      <alignment horizontal="left" vertical="center" wrapText="1" indent="1"/>
    </xf>
    <xf numFmtId="0" fontId="8" fillId="28" borderId="42" xfId="0" applyFont="1" applyFill="1" applyBorder="1" applyAlignment="1">
      <alignment horizontal="left" vertical="center" wrapText="1" indent="1"/>
    </xf>
    <xf numFmtId="0" fontId="8" fillId="28" borderId="12" xfId="0" applyFont="1" applyFill="1" applyBorder="1" applyAlignment="1">
      <alignment horizontal="left" vertical="center" wrapText="1" indent="1"/>
    </xf>
    <xf numFmtId="0" fontId="8" fillId="28" borderId="0" xfId="0" applyFont="1" applyFill="1" applyBorder="1" applyAlignment="1">
      <alignment horizontal="left" vertical="center" wrapText="1" indent="1"/>
    </xf>
    <xf numFmtId="0" fontId="8" fillId="28" borderId="41" xfId="0" applyFont="1" applyFill="1" applyBorder="1" applyAlignment="1">
      <alignment horizontal="left" vertical="center" wrapText="1" indent="1"/>
    </xf>
    <xf numFmtId="0" fontId="8" fillId="28" borderId="127" xfId="0" applyFont="1" applyFill="1" applyBorder="1" applyAlignment="1">
      <alignment horizontal="left" vertical="center" wrapText="1" indent="1"/>
    </xf>
    <xf numFmtId="0" fontId="8" fillId="28" borderId="98" xfId="0" applyFont="1" applyFill="1" applyBorder="1" applyAlignment="1">
      <alignment horizontal="left" vertical="center" wrapText="1" indent="1"/>
    </xf>
    <xf numFmtId="0" fontId="8" fillId="28" borderId="99" xfId="0" applyFont="1" applyFill="1" applyBorder="1" applyAlignment="1">
      <alignment horizontal="left" vertical="center" wrapText="1" indent="1"/>
    </xf>
    <xf numFmtId="0" fontId="4" fillId="0" borderId="10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7" fillId="0" borderId="129" xfId="0" applyFont="1" applyBorder="1" applyAlignment="1" applyProtection="1">
      <alignment horizontal="left" vertical="center"/>
    </xf>
    <xf numFmtId="0" fontId="7" fillId="0" borderId="36" xfId="0" applyFont="1" applyBorder="1" applyAlignment="1" applyProtection="1">
      <alignment horizontal="left" vertical="center"/>
    </xf>
    <xf numFmtId="49" fontId="8" fillId="0" borderId="62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44" fillId="0" borderId="102" xfId="0" applyFont="1" applyBorder="1" applyAlignment="1">
      <alignment horizontal="center" vertical="center" textRotation="255"/>
    </xf>
    <xf numFmtId="0" fontId="44" fillId="0" borderId="103" xfId="0" applyFont="1" applyBorder="1" applyAlignment="1">
      <alignment horizontal="center" vertical="center" textRotation="255"/>
    </xf>
    <xf numFmtId="0" fontId="44" fillId="0" borderId="12" xfId="0" applyFont="1" applyBorder="1" applyAlignment="1">
      <alignment horizontal="center" vertical="center" textRotation="255"/>
    </xf>
    <xf numFmtId="0" fontId="44" fillId="0" borderId="36" xfId="0" applyFont="1" applyBorder="1" applyAlignment="1">
      <alignment horizontal="center" vertical="center" textRotation="255"/>
    </xf>
    <xf numFmtId="0" fontId="44" fillId="0" borderId="53" xfId="0" applyFont="1" applyBorder="1" applyAlignment="1">
      <alignment horizontal="center" vertical="center" textRotation="255"/>
    </xf>
    <xf numFmtId="0" fontId="44" fillId="0" borderId="120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31" xfId="0" applyFont="1" applyBorder="1" applyAlignment="1">
      <alignment horizontal="center" vertical="center" wrapText="1"/>
    </xf>
    <xf numFmtId="190" fontId="8" fillId="28" borderId="38" xfId="0" applyNumberFormat="1" applyFont="1" applyFill="1" applyBorder="1" applyAlignment="1" applyProtection="1">
      <alignment horizontal="center" vertical="center"/>
      <protection locked="0"/>
    </xf>
    <xf numFmtId="190" fontId="8" fillId="28" borderId="42" xfId="0" applyNumberFormat="1" applyFont="1" applyFill="1" applyBorder="1" applyAlignment="1" applyProtection="1">
      <alignment horizontal="center" vertical="center"/>
      <protection locked="0"/>
    </xf>
    <xf numFmtId="190" fontId="8" fillId="28" borderId="83" xfId="0" applyNumberFormat="1" applyFont="1" applyFill="1" applyBorder="1" applyAlignment="1" applyProtection="1">
      <alignment horizontal="center" vertical="center"/>
      <protection locked="0"/>
    </xf>
    <xf numFmtId="190" fontId="8" fillId="28" borderId="122" xfId="0" applyNumberFormat="1" applyFont="1" applyFill="1" applyBorder="1" applyAlignment="1" applyProtection="1">
      <alignment horizontal="center" vertical="center"/>
      <protection locked="0"/>
    </xf>
    <xf numFmtId="49" fontId="8" fillId="0" borderId="32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30" xfId="0" applyFont="1" applyFill="1" applyBorder="1" applyAlignment="1">
      <alignment horizontal="center" vertical="center"/>
    </xf>
    <xf numFmtId="0" fontId="8" fillId="0" borderId="118" xfId="0" applyFont="1" applyFill="1" applyBorder="1" applyAlignment="1">
      <alignment horizontal="center" vertical="center"/>
    </xf>
    <xf numFmtId="0" fontId="6" fillId="28" borderId="102" xfId="28" applyFill="1" applyBorder="1" applyAlignment="1" applyProtection="1">
      <alignment horizontal="left" vertical="center"/>
    </xf>
    <xf numFmtId="0" fontId="8" fillId="28" borderId="38" xfId="0" applyFont="1" applyFill="1" applyBorder="1" applyAlignment="1">
      <alignment horizontal="left" vertical="center"/>
    </xf>
    <xf numFmtId="0" fontId="8" fillId="28" borderId="42" xfId="0" applyFont="1" applyFill="1" applyBorder="1" applyAlignment="1">
      <alignment horizontal="left" vertical="center"/>
    </xf>
    <xf numFmtId="0" fontId="8" fillId="28" borderId="12" xfId="0" applyFont="1" applyFill="1" applyBorder="1" applyAlignment="1">
      <alignment horizontal="left" vertical="center"/>
    </xf>
    <xf numFmtId="0" fontId="8" fillId="28" borderId="0" xfId="0" applyFont="1" applyFill="1" applyBorder="1" applyAlignment="1">
      <alignment horizontal="left" vertical="center"/>
    </xf>
    <xf numFmtId="0" fontId="8" fillId="28" borderId="41" xfId="0" applyFont="1" applyFill="1" applyBorder="1" applyAlignment="1">
      <alignment horizontal="left" vertical="center"/>
    </xf>
    <xf numFmtId="0" fontId="8" fillId="28" borderId="53" xfId="0" applyFont="1" applyFill="1" applyBorder="1" applyAlignment="1">
      <alignment horizontal="left" vertical="center"/>
    </xf>
    <xf numFmtId="0" fontId="8" fillId="28" borderId="15" xfId="0" applyFont="1" applyFill="1" applyBorder="1" applyAlignment="1">
      <alignment horizontal="left" vertical="center"/>
    </xf>
    <xf numFmtId="0" fontId="8" fillId="28" borderId="43" xfId="0" applyFont="1" applyFill="1" applyBorder="1" applyAlignment="1">
      <alignment horizontal="left" vertical="center"/>
    </xf>
    <xf numFmtId="189" fontId="8" fillId="28" borderId="62" xfId="0" applyNumberFormat="1" applyFont="1" applyFill="1" applyBorder="1" applyAlignment="1">
      <alignment horizontal="center" vertical="center"/>
    </xf>
    <xf numFmtId="189" fontId="8" fillId="28" borderId="0" xfId="0" applyNumberFormat="1" applyFont="1" applyFill="1" applyBorder="1" applyAlignment="1">
      <alignment horizontal="center" vertical="center"/>
    </xf>
    <xf numFmtId="189" fontId="8" fillId="25" borderId="62" xfId="0" applyNumberFormat="1" applyFont="1" applyFill="1" applyBorder="1" applyAlignment="1">
      <alignment horizontal="center" vertical="center"/>
    </xf>
    <xf numFmtId="189" fontId="8" fillId="25" borderId="15" xfId="0" applyNumberFormat="1" applyFont="1" applyFill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0" fillId="28" borderId="130" xfId="0" applyFill="1" applyBorder="1" applyAlignment="1" applyProtection="1">
      <alignment horizontal="left" vertical="center" indent="1"/>
      <protection locked="0"/>
    </xf>
    <xf numFmtId="0" fontId="2" fillId="28" borderId="32" xfId="0" applyFont="1" applyFill="1" applyBorder="1" applyAlignment="1" applyProtection="1">
      <alignment horizontal="left" vertical="center" indent="1"/>
      <protection locked="0"/>
    </xf>
    <xf numFmtId="0" fontId="2" fillId="28" borderId="129" xfId="0" applyFont="1" applyFill="1" applyBorder="1" applyAlignment="1" applyProtection="1">
      <alignment horizontal="left" vertical="center" indent="1"/>
      <protection locked="0"/>
    </xf>
    <xf numFmtId="186" fontId="8" fillId="28" borderId="32" xfId="0" applyNumberFormat="1" applyFont="1" applyFill="1" applyBorder="1" applyAlignment="1">
      <alignment horizontal="center" vertical="center"/>
    </xf>
    <xf numFmtId="0" fontId="44" fillId="0" borderId="130" xfId="0" applyFont="1" applyBorder="1" applyAlignment="1">
      <alignment horizontal="center" vertical="center" textRotation="255"/>
    </xf>
    <xf numFmtId="0" fontId="44" fillId="0" borderId="129" xfId="0" applyFont="1" applyBorder="1" applyAlignment="1">
      <alignment horizontal="center" vertical="center" textRotation="255"/>
    </xf>
    <xf numFmtId="0" fontId="4" fillId="0" borderId="10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11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189" fontId="8" fillId="0" borderId="32" xfId="0" applyNumberFormat="1" applyFont="1" applyFill="1" applyBorder="1" applyAlignment="1">
      <alignment horizontal="center" vertical="center"/>
    </xf>
    <xf numFmtId="189" fontId="8" fillId="0" borderId="8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189" fontId="8" fillId="0" borderId="38" xfId="0" applyNumberFormat="1" applyFont="1" applyFill="1" applyBorder="1" applyAlignment="1">
      <alignment horizontal="center" vertical="center"/>
    </xf>
    <xf numFmtId="190" fontId="8" fillId="28" borderId="32" xfId="0" applyNumberFormat="1" applyFont="1" applyFill="1" applyBorder="1" applyAlignment="1" applyProtection="1">
      <alignment horizontal="center" vertical="center"/>
      <protection locked="0"/>
    </xf>
    <xf numFmtId="190" fontId="8" fillId="28" borderId="96" xfId="0" applyNumberFormat="1" applyFont="1" applyFill="1" applyBorder="1" applyAlignment="1" applyProtection="1">
      <alignment horizontal="center" vertical="center"/>
      <protection locked="0"/>
    </xf>
    <xf numFmtId="0" fontId="4" fillId="0" borderId="12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98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3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58" fontId="0" fillId="0" borderId="0" xfId="0" applyNumberFormat="1" applyAlignment="1">
      <alignment horizontal="center" vertical="center"/>
    </xf>
    <xf numFmtId="49" fontId="8" fillId="28" borderId="0" xfId="0" applyNumberFormat="1" applyFont="1" applyFill="1" applyAlignment="1" applyProtection="1">
      <alignment horizontal="right" vertical="center"/>
      <protection locked="0"/>
    </xf>
    <xf numFmtId="0" fontId="8" fillId="25" borderId="32" xfId="0" applyFont="1" applyFill="1" applyBorder="1" applyAlignment="1" applyProtection="1">
      <alignment horizontal="center" vertical="center"/>
      <protection locked="0"/>
    </xf>
    <xf numFmtId="0" fontId="8" fillId="25" borderId="0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</xf>
    <xf numFmtId="0" fontId="2" fillId="28" borderId="0" xfId="0" applyNumberFormat="1" applyFont="1" applyFill="1" applyAlignment="1">
      <alignment horizontal="right" vertical="center"/>
    </xf>
    <xf numFmtId="177" fontId="8" fillId="25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>
      <alignment horizontal="center" vertical="center"/>
    </xf>
    <xf numFmtId="0" fontId="0" fillId="25" borderId="32" xfId="0" applyFill="1" applyBorder="1" applyAlignment="1" applyProtection="1">
      <alignment vertical="center"/>
      <protection locked="0"/>
    </xf>
    <xf numFmtId="0" fontId="2" fillId="25" borderId="32" xfId="0" applyFont="1" applyFill="1" applyBorder="1" applyAlignment="1" applyProtection="1">
      <alignment vertical="center"/>
      <protection locked="0"/>
    </xf>
    <xf numFmtId="0" fontId="2" fillId="25" borderId="0" xfId="0" applyFont="1" applyFill="1" applyBorder="1" applyAlignment="1" applyProtection="1">
      <alignment vertical="center"/>
      <protection locked="0"/>
    </xf>
    <xf numFmtId="0" fontId="7" fillId="0" borderId="96" xfId="0" applyFont="1" applyBorder="1" applyAlignment="1" applyProtection="1">
      <alignment horizontal="left" vertical="center"/>
    </xf>
    <xf numFmtId="0" fontId="7" fillId="0" borderId="98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28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0" borderId="32" xfId="0" applyFont="1" applyBorder="1" applyAlignment="1">
      <alignment horizontal="distributed" vertical="center"/>
    </xf>
    <xf numFmtId="0" fontId="4" fillId="0" borderId="10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49" fontId="12" fillId="28" borderId="117" xfId="0" applyNumberFormat="1" applyFont="1" applyFill="1" applyBorder="1" applyAlignment="1" applyProtection="1">
      <alignment horizontal="center" vertical="center"/>
      <protection locked="0"/>
    </xf>
    <xf numFmtId="49" fontId="12" fillId="28" borderId="62" xfId="0" applyNumberFormat="1" applyFont="1" applyFill="1" applyBorder="1" applyAlignment="1" applyProtection="1">
      <alignment horizontal="center" vertical="center"/>
      <protection locked="0"/>
    </xf>
    <xf numFmtId="49" fontId="12" fillId="28" borderId="87" xfId="0" applyNumberFormat="1" applyFont="1" applyFill="1" applyBorder="1" applyAlignment="1" applyProtection="1">
      <alignment horizontal="center" vertical="center"/>
      <protection locked="0"/>
    </xf>
    <xf numFmtId="49" fontId="12" fillId="28" borderId="12" xfId="0" applyNumberFormat="1" applyFont="1" applyFill="1" applyBorder="1" applyAlignment="1" applyProtection="1">
      <alignment horizontal="center" vertical="center"/>
      <protection locked="0"/>
    </xf>
    <xf numFmtId="49" fontId="12" fillId="28" borderId="0" xfId="0" applyNumberFormat="1" applyFont="1" applyFill="1" applyBorder="1" applyAlignment="1" applyProtection="1">
      <alignment horizontal="center" vertical="center"/>
      <protection locked="0"/>
    </xf>
    <xf numFmtId="49" fontId="12" fillId="28" borderId="36" xfId="0" applyNumberFormat="1" applyFont="1" applyFill="1" applyBorder="1" applyAlignment="1" applyProtection="1">
      <alignment horizontal="center" vertical="center"/>
      <protection locked="0"/>
    </xf>
    <xf numFmtId="49" fontId="12" fillId="28" borderId="118" xfId="0" applyNumberFormat="1" applyFont="1" applyFill="1" applyBorder="1" applyAlignment="1" applyProtection="1">
      <alignment horizontal="center" vertical="center"/>
      <protection locked="0"/>
    </xf>
    <xf numFmtId="49" fontId="12" fillId="28" borderId="83" xfId="0" applyNumberFormat="1" applyFont="1" applyFill="1" applyBorder="1" applyAlignment="1" applyProtection="1">
      <alignment horizontal="center" vertical="center"/>
      <protection locked="0"/>
    </xf>
    <xf numFmtId="49" fontId="12" fillId="28" borderId="119" xfId="0" applyNumberFormat="1" applyFont="1" applyFill="1" applyBorder="1" applyAlignment="1" applyProtection="1">
      <alignment horizontal="center" vertical="center"/>
      <protection locked="0"/>
    </xf>
    <xf numFmtId="49" fontId="2" fillId="0" borderId="126" xfId="0" applyNumberFormat="1" applyFont="1" applyBorder="1" applyAlignment="1" applyProtection="1">
      <alignment horizontal="center" vertic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122" xfId="0" applyNumberFormat="1" applyFont="1" applyBorder="1" applyAlignment="1" applyProtection="1">
      <alignment horizontal="center" vertical="center"/>
      <protection locked="0"/>
    </xf>
    <xf numFmtId="49" fontId="8" fillId="25" borderId="62" xfId="0" applyNumberFormat="1" applyFont="1" applyFill="1" applyBorder="1" applyAlignment="1" applyProtection="1">
      <alignment horizontal="right" vertical="center"/>
      <protection locked="0"/>
    </xf>
    <xf numFmtId="49" fontId="8" fillId="25" borderId="0" xfId="0" applyNumberFormat="1" applyFont="1" applyFill="1" applyBorder="1" applyAlignment="1" applyProtection="1">
      <alignment horizontal="right" vertical="center"/>
      <protection locked="0"/>
    </xf>
    <xf numFmtId="49" fontId="8" fillId="25" borderId="83" xfId="0" applyNumberFormat="1" applyFont="1" applyFill="1" applyBorder="1" applyAlignment="1" applyProtection="1">
      <alignment horizontal="right" vertical="center"/>
      <protection locked="0"/>
    </xf>
    <xf numFmtId="0" fontId="7" fillId="0" borderId="3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20" xfId="0" applyFont="1" applyBorder="1" applyAlignment="1">
      <alignment horizontal="left" vertical="center"/>
    </xf>
    <xf numFmtId="185" fontId="8" fillId="25" borderId="15" xfId="0" applyNumberFormat="1" applyFont="1" applyFill="1" applyBorder="1" applyAlignment="1" applyProtection="1">
      <alignment horizontal="center" vertical="center"/>
      <protection locked="0"/>
    </xf>
    <xf numFmtId="0" fontId="0" fillId="25" borderId="0" xfId="0" applyFill="1" applyBorder="1" applyAlignment="1" applyProtection="1">
      <alignment vertical="center"/>
      <protection locked="0"/>
    </xf>
    <xf numFmtId="0" fontId="2" fillId="25" borderId="15" xfId="0" applyFont="1" applyFill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horizontal="left" vertical="center" wrapText="1" shrinkToFit="1"/>
    </xf>
    <xf numFmtId="0" fontId="3" fillId="0" borderId="0" xfId="0" applyFont="1" applyBorder="1" applyAlignment="1" applyProtection="1">
      <alignment horizontal="left" vertical="center" wrapText="1" shrinkToFit="1"/>
    </xf>
    <xf numFmtId="0" fontId="27" fillId="0" borderId="33" xfId="0" applyFont="1" applyFill="1" applyBorder="1" applyAlignment="1" applyProtection="1">
      <alignment horizontal="left" vertical="center" wrapText="1"/>
    </xf>
    <xf numFmtId="0" fontId="27" fillId="0" borderId="38" xfId="0" applyFont="1" applyFill="1" applyBorder="1" applyAlignment="1" applyProtection="1">
      <alignment horizontal="left" vertical="center" wrapText="1"/>
    </xf>
    <xf numFmtId="0" fontId="27" fillId="0" borderId="42" xfId="0" applyFont="1" applyFill="1" applyBorder="1" applyAlignment="1" applyProtection="1">
      <alignment horizontal="left" vertical="center" wrapText="1"/>
    </xf>
    <xf numFmtId="0" fontId="27" fillId="0" borderId="17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27" fillId="0" borderId="41" xfId="0" applyFont="1" applyFill="1" applyBorder="1" applyAlignment="1" applyProtection="1">
      <alignment horizontal="left" vertical="center" wrapText="1"/>
    </xf>
    <xf numFmtId="0" fontId="27" fillId="0" borderId="35" xfId="0" applyFont="1" applyFill="1" applyBorder="1" applyAlignment="1" applyProtection="1">
      <alignment horizontal="left" vertical="center" wrapText="1"/>
    </xf>
    <xf numFmtId="0" fontId="27" fillId="0" borderId="15" xfId="0" applyFont="1" applyFill="1" applyBorder="1" applyAlignment="1" applyProtection="1">
      <alignment horizontal="left" vertical="center" wrapText="1"/>
    </xf>
    <xf numFmtId="0" fontId="27" fillId="0" borderId="43" xfId="0" applyFont="1" applyFill="1" applyBorder="1" applyAlignment="1" applyProtection="1">
      <alignment horizontal="left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8" xfId="0" applyFont="1" applyBorder="1" applyAlignment="1" applyProtection="1">
      <alignment horizontal="left" vertical="center"/>
    </xf>
    <xf numFmtId="0" fontId="7" fillId="0" borderId="115" xfId="0" applyFont="1" applyBorder="1" applyAlignment="1" applyProtection="1">
      <alignment horizontal="left" vertical="center"/>
    </xf>
    <xf numFmtId="0" fontId="7" fillId="0" borderId="121" xfId="0" applyFont="1" applyBorder="1" applyAlignment="1" applyProtection="1">
      <alignment horizontal="left" vertical="center"/>
    </xf>
    <xf numFmtId="0" fontId="7" fillId="0" borderId="44" xfId="0" applyFont="1" applyBorder="1" applyAlignment="1" applyProtection="1">
      <alignment horizontal="left" vertical="center"/>
    </xf>
    <xf numFmtId="0" fontId="7" fillId="0" borderId="42" xfId="0" applyFont="1" applyBorder="1" applyAlignment="1" applyProtection="1">
      <alignment horizontal="left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</xf>
    <xf numFmtId="0" fontId="8" fillId="25" borderId="15" xfId="0" applyFont="1" applyFill="1" applyBorder="1" applyAlignment="1" applyProtection="1">
      <alignment horizontal="center" vertical="center"/>
      <protection locked="0"/>
    </xf>
    <xf numFmtId="0" fontId="4" fillId="0" borderId="125" xfId="0" applyFont="1" applyBorder="1" applyAlignment="1">
      <alignment horizontal="center" vertical="center"/>
    </xf>
    <xf numFmtId="0" fontId="4" fillId="0" borderId="38" xfId="0" applyFont="1" applyBorder="1" applyAlignment="1">
      <alignment horizontal="distributed" vertical="center"/>
    </xf>
    <xf numFmtId="49" fontId="12" fillId="25" borderId="117" xfId="0" applyNumberFormat="1" applyFont="1" applyFill="1" applyBorder="1" applyAlignment="1" applyProtection="1">
      <alignment horizontal="center" vertical="center"/>
      <protection locked="0"/>
    </xf>
    <xf numFmtId="49" fontId="12" fillId="25" borderId="62" xfId="0" applyNumberFormat="1" applyFont="1" applyFill="1" applyBorder="1" applyAlignment="1" applyProtection="1">
      <alignment horizontal="center" vertical="center"/>
      <protection locked="0"/>
    </xf>
    <xf numFmtId="49" fontId="12" fillId="25" borderId="87" xfId="0" applyNumberFormat="1" applyFont="1" applyFill="1" applyBorder="1" applyAlignment="1" applyProtection="1">
      <alignment horizontal="center" vertical="center"/>
      <protection locked="0"/>
    </xf>
    <xf numFmtId="49" fontId="12" fillId="25" borderId="12" xfId="0" applyNumberFormat="1" applyFont="1" applyFill="1" applyBorder="1" applyAlignment="1" applyProtection="1">
      <alignment horizontal="center" vertical="center"/>
      <protection locked="0"/>
    </xf>
    <xf numFmtId="49" fontId="12" fillId="25" borderId="0" xfId="0" applyNumberFormat="1" applyFont="1" applyFill="1" applyBorder="1" applyAlignment="1" applyProtection="1">
      <alignment horizontal="center" vertical="center"/>
      <protection locked="0"/>
    </xf>
    <xf numFmtId="49" fontId="12" fillId="25" borderId="36" xfId="0" applyNumberFormat="1" applyFont="1" applyFill="1" applyBorder="1" applyAlignment="1" applyProtection="1">
      <alignment horizontal="center" vertical="center"/>
      <protection locked="0"/>
    </xf>
    <xf numFmtId="49" fontId="12" fillId="25" borderId="118" xfId="0" applyNumberFormat="1" applyFont="1" applyFill="1" applyBorder="1" applyAlignment="1" applyProtection="1">
      <alignment horizontal="center" vertical="center"/>
      <protection locked="0"/>
    </xf>
    <xf numFmtId="49" fontId="12" fillId="25" borderId="83" xfId="0" applyNumberFormat="1" applyFont="1" applyFill="1" applyBorder="1" applyAlignment="1" applyProtection="1">
      <alignment horizontal="center" vertical="center"/>
      <protection locked="0"/>
    </xf>
    <xf numFmtId="49" fontId="12" fillId="25" borderId="119" xfId="0" applyNumberFormat="1" applyFont="1" applyFill="1" applyBorder="1" applyAlignment="1" applyProtection="1">
      <alignment horizontal="center" vertical="center"/>
      <protection locked="0"/>
    </xf>
    <xf numFmtId="49" fontId="2" fillId="0" borderId="117" xfId="0" applyNumberFormat="1" applyFont="1" applyFill="1" applyBorder="1" applyAlignment="1" applyProtection="1">
      <alignment horizontal="center" vertical="center"/>
      <protection locked="0"/>
    </xf>
    <xf numFmtId="49" fontId="2" fillId="0" borderId="62" xfId="0" applyNumberFormat="1" applyFont="1" applyFill="1" applyBorder="1" applyAlignment="1" applyProtection="1">
      <alignment horizontal="center" vertical="center"/>
      <protection locked="0"/>
    </xf>
    <xf numFmtId="49" fontId="2" fillId="0" borderId="87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36" xfId="0" applyNumberFormat="1" applyFont="1" applyFill="1" applyBorder="1" applyAlignment="1" applyProtection="1">
      <alignment horizontal="center" vertical="center"/>
      <protection locked="0"/>
    </xf>
    <xf numFmtId="49" fontId="2" fillId="0" borderId="118" xfId="0" applyNumberFormat="1" applyFont="1" applyFill="1" applyBorder="1" applyAlignment="1" applyProtection="1">
      <alignment horizontal="center" vertical="center"/>
      <protection locked="0"/>
    </xf>
    <xf numFmtId="49" fontId="2" fillId="0" borderId="83" xfId="0" applyNumberFormat="1" applyFont="1" applyFill="1" applyBorder="1" applyAlignment="1" applyProtection="1">
      <alignment horizontal="center" vertical="center"/>
      <protection locked="0"/>
    </xf>
    <xf numFmtId="49" fontId="2" fillId="0" borderId="119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7" fillId="0" borderId="10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4" fillId="0" borderId="41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4" fillId="0" borderId="43" xfId="0" applyFont="1" applyBorder="1" applyAlignment="1" applyProtection="1">
      <alignment horizontal="left"/>
    </xf>
    <xf numFmtId="0" fontId="7" fillId="0" borderId="102" xfId="0" applyFont="1" applyBorder="1" applyAlignment="1" applyProtection="1">
      <alignment horizontal="left" vertical="center" wrapText="1"/>
      <protection locked="0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42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>
      <alignment horizontal="distributed" vertical="center"/>
    </xf>
    <xf numFmtId="190" fontId="8" fillId="28" borderId="0" xfId="0" applyNumberFormat="1" applyFont="1" applyFill="1" applyBorder="1" applyAlignment="1" applyProtection="1">
      <alignment horizontal="center" vertical="center"/>
      <protection locked="0"/>
    </xf>
    <xf numFmtId="190" fontId="8" fillId="28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left" vertical="center"/>
    </xf>
    <xf numFmtId="177" fontId="8" fillId="28" borderId="62" xfId="0" applyNumberFormat="1" applyFont="1" applyFill="1" applyBorder="1" applyAlignment="1" applyProtection="1">
      <alignment horizontal="center" vertical="center"/>
    </xf>
    <xf numFmtId="177" fontId="8" fillId="28" borderId="15" xfId="0" applyNumberFormat="1" applyFont="1" applyFill="1" applyBorder="1" applyAlignment="1" applyProtection="1">
      <alignment horizontal="center" vertical="center"/>
    </xf>
    <xf numFmtId="0" fontId="27" fillId="0" borderId="38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 wrapText="1"/>
    </xf>
    <xf numFmtId="0" fontId="7" fillId="0" borderId="118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2" fillId="28" borderId="117" xfId="0" applyNumberFormat="1" applyFont="1" applyFill="1" applyBorder="1" applyAlignment="1" applyProtection="1">
      <alignment horizontal="right" vertical="center"/>
      <protection locked="0"/>
    </xf>
    <xf numFmtId="0" fontId="2" fillId="28" borderId="62" xfId="0" applyNumberFormat="1" applyFont="1" applyFill="1" applyBorder="1" applyAlignment="1" applyProtection="1">
      <alignment horizontal="right" vertical="center"/>
      <protection locked="0"/>
    </xf>
    <xf numFmtId="0" fontId="2" fillId="28" borderId="53" xfId="0" applyNumberFormat="1" applyFont="1" applyFill="1" applyBorder="1" applyAlignment="1" applyProtection="1">
      <alignment horizontal="right" vertical="center"/>
      <protection locked="0"/>
    </xf>
    <xf numFmtId="0" fontId="2" fillId="28" borderId="15" xfId="0" applyNumberFormat="1" applyFont="1" applyFill="1" applyBorder="1" applyAlignment="1" applyProtection="1">
      <alignment horizontal="right" vertical="center"/>
      <protection locked="0"/>
    </xf>
    <xf numFmtId="0" fontId="7" fillId="0" borderId="62" xfId="0" applyFont="1" applyBorder="1" applyAlignment="1">
      <alignment horizontal="center" vertical="center"/>
    </xf>
    <xf numFmtId="0" fontId="7" fillId="26" borderId="62" xfId="0" applyFont="1" applyFill="1" applyBorder="1" applyAlignment="1">
      <alignment horizontal="center" vertical="center"/>
    </xf>
    <xf numFmtId="0" fontId="7" fillId="26" borderId="15" xfId="0" applyFont="1" applyFill="1" applyBorder="1" applyAlignment="1">
      <alignment horizontal="center" vertical="center"/>
    </xf>
    <xf numFmtId="56" fontId="4" fillId="0" borderId="62" xfId="0" applyNumberFormat="1" applyFont="1" applyBorder="1" applyAlignment="1">
      <alignment horizontal="center" vertical="center"/>
    </xf>
    <xf numFmtId="56" fontId="4" fillId="0" borderId="15" xfId="0" applyNumberFormat="1" applyFont="1" applyBorder="1" applyAlignment="1">
      <alignment horizontal="center" vertical="center"/>
    </xf>
    <xf numFmtId="0" fontId="8" fillId="28" borderId="62" xfId="0" applyNumberFormat="1" applyFont="1" applyFill="1" applyBorder="1" applyAlignment="1" applyProtection="1">
      <alignment horizontal="center" vertical="center"/>
      <protection locked="0"/>
    </xf>
    <xf numFmtId="0" fontId="8" fillId="28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03" xfId="0" applyFont="1" applyBorder="1" applyAlignment="1" applyProtection="1">
      <alignment horizontal="left" vertical="center"/>
    </xf>
    <xf numFmtId="0" fontId="4" fillId="0" borderId="6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76" fontId="7" fillId="0" borderId="62" xfId="0" applyNumberFormat="1" applyFont="1" applyBorder="1" applyAlignment="1">
      <alignment horizontal="center" vertical="center"/>
    </xf>
    <xf numFmtId="176" fontId="7" fillId="0" borderId="87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83" xfId="0" applyNumberFormat="1" applyFont="1" applyBorder="1" applyAlignment="1">
      <alignment horizontal="center" vertical="center"/>
    </xf>
    <xf numFmtId="176" fontId="7" fillId="0" borderId="119" xfId="0" applyNumberFormat="1" applyFont="1" applyBorder="1" applyAlignment="1">
      <alignment horizontal="center" vertical="center"/>
    </xf>
    <xf numFmtId="56" fontId="7" fillId="0" borderId="62" xfId="0" applyNumberFormat="1" applyFont="1" applyBorder="1" applyAlignment="1">
      <alignment horizontal="center" vertical="center"/>
    </xf>
    <xf numFmtId="56" fontId="7" fillId="0" borderId="15" xfId="0" applyNumberFormat="1" applyFont="1" applyBorder="1" applyAlignment="1">
      <alignment horizontal="center" vertical="center"/>
    </xf>
    <xf numFmtId="0" fontId="8" fillId="0" borderId="62" xfId="0" applyNumberFormat="1" applyFont="1" applyFill="1" applyBorder="1" applyAlignment="1" applyProtection="1">
      <alignment horizontal="center" vertical="center"/>
      <protection locked="0"/>
    </xf>
    <xf numFmtId="0" fontId="8" fillId="0" borderId="87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20" xfId="0" applyNumberFormat="1" applyFont="1" applyFill="1" applyBorder="1" applyAlignment="1" applyProtection="1">
      <alignment horizontal="center" vertical="center"/>
      <protection locked="0"/>
    </xf>
    <xf numFmtId="0" fontId="7" fillId="0" borderId="10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/>
    </xf>
    <xf numFmtId="0" fontId="7" fillId="0" borderId="98" xfId="0" applyFont="1" applyBorder="1" applyAlignment="1">
      <alignment horizontal="distributed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127" xfId="0" applyFont="1" applyBorder="1" applyAlignment="1" applyProtection="1">
      <alignment horizontal="left" vertical="center"/>
      <protection locked="0"/>
    </xf>
    <xf numFmtId="0" fontId="7" fillId="0" borderId="98" xfId="0" applyFont="1" applyBorder="1" applyAlignment="1" applyProtection="1">
      <alignment horizontal="left" vertical="center"/>
      <protection locked="0"/>
    </xf>
    <xf numFmtId="0" fontId="7" fillId="0" borderId="99" xfId="0" applyFont="1" applyBorder="1" applyAlignment="1" applyProtection="1">
      <alignment horizontal="left" vertical="center"/>
      <protection locked="0"/>
    </xf>
    <xf numFmtId="0" fontId="13" fillId="28" borderId="102" xfId="0" applyFont="1" applyFill="1" applyBorder="1" applyAlignment="1" applyProtection="1">
      <alignment horizontal="right" vertical="center"/>
      <protection locked="0"/>
    </xf>
    <xf numFmtId="0" fontId="13" fillId="28" borderId="38" xfId="0" applyFont="1" applyFill="1" applyBorder="1" applyAlignment="1" applyProtection="1">
      <alignment horizontal="right" vertical="center"/>
      <protection locked="0"/>
    </xf>
    <xf numFmtId="0" fontId="13" fillId="28" borderId="12" xfId="0" applyFont="1" applyFill="1" applyBorder="1" applyAlignment="1" applyProtection="1">
      <alignment horizontal="right" vertical="center"/>
      <protection locked="0"/>
    </xf>
    <xf numFmtId="0" fontId="13" fillId="28" borderId="0" xfId="0" applyFont="1" applyFill="1" applyBorder="1" applyAlignment="1" applyProtection="1">
      <alignment horizontal="right" vertical="center"/>
      <protection locked="0"/>
    </xf>
    <xf numFmtId="0" fontId="13" fillId="28" borderId="53" xfId="0" applyFont="1" applyFill="1" applyBorder="1" applyAlignment="1" applyProtection="1">
      <alignment horizontal="right" vertical="center"/>
      <protection locked="0"/>
    </xf>
    <xf numFmtId="0" fontId="13" fillId="28" borderId="15" xfId="0" applyFont="1" applyFill="1" applyBorder="1" applyAlignment="1" applyProtection="1">
      <alignment horizontal="right" vertical="center"/>
      <protection locked="0"/>
    </xf>
    <xf numFmtId="0" fontId="22" fillId="0" borderId="102" xfId="0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center" vertical="center"/>
    </xf>
    <xf numFmtId="0" fontId="4" fillId="25" borderId="0" xfId="0" applyFont="1" applyFill="1" applyBorder="1" applyAlignment="1">
      <alignment horizontal="left" vertical="center"/>
    </xf>
    <xf numFmtId="0" fontId="4" fillId="25" borderId="15" xfId="0" applyFont="1" applyFill="1" applyBorder="1" applyAlignment="1">
      <alignment horizontal="left" vertical="center"/>
    </xf>
    <xf numFmtId="0" fontId="7" fillId="0" borderId="117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5" fillId="0" borderId="130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3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8" fillId="28" borderId="32" xfId="0" applyFont="1" applyFill="1" applyBorder="1" applyAlignment="1" applyProtection="1">
      <alignment horizontal="right" vertical="center"/>
    </xf>
    <xf numFmtId="0" fontId="8" fillId="28" borderId="0" xfId="0" applyFont="1" applyFill="1" applyBorder="1" applyAlignment="1" applyProtection="1">
      <alignment horizontal="right" vertical="center"/>
    </xf>
    <xf numFmtId="0" fontId="8" fillId="28" borderId="15" xfId="0" applyFont="1" applyFill="1" applyBorder="1" applyAlignment="1" applyProtection="1">
      <alignment horizontal="right" vertical="center"/>
    </xf>
    <xf numFmtId="0" fontId="12" fillId="28" borderId="38" xfId="0" applyFont="1" applyFill="1" applyBorder="1" applyAlignment="1">
      <alignment horizontal="right" vertical="center"/>
    </xf>
    <xf numFmtId="0" fontId="12" fillId="28" borderId="0" xfId="0" applyFont="1" applyFill="1" applyBorder="1" applyAlignment="1">
      <alignment horizontal="right" vertical="center"/>
    </xf>
    <xf numFmtId="0" fontId="12" fillId="28" borderId="15" xfId="0" applyFont="1" applyFill="1" applyBorder="1" applyAlignment="1">
      <alignment horizontal="right" vertical="center"/>
    </xf>
    <xf numFmtId="0" fontId="4" fillId="28" borderId="38" xfId="0" applyFont="1" applyFill="1" applyBorder="1" applyAlignment="1">
      <alignment horizontal="left" vertical="center"/>
    </xf>
    <xf numFmtId="0" fontId="4" fillId="28" borderId="0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27" fillId="0" borderId="102" xfId="0" applyFont="1" applyBorder="1" applyAlignment="1" applyProtection="1">
      <alignment horizontal="left" vertical="center" indent="1"/>
    </xf>
    <xf numFmtId="0" fontId="7" fillId="0" borderId="38" xfId="0" applyFont="1" applyBorder="1" applyAlignment="1" applyProtection="1">
      <alignment horizontal="left" vertical="center" indent="1"/>
    </xf>
    <xf numFmtId="0" fontId="7" fillId="0" borderId="42" xfId="0" applyFont="1" applyBorder="1" applyAlignment="1" applyProtection="1">
      <alignment horizontal="left" vertical="center" indent="1"/>
    </xf>
    <xf numFmtId="0" fontId="7" fillId="0" borderId="12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left" vertical="center" indent="1"/>
    </xf>
    <xf numFmtId="0" fontId="7" fillId="0" borderId="41" xfId="0" applyFont="1" applyBorder="1" applyAlignment="1" applyProtection="1">
      <alignment horizontal="left" vertical="center" indent="1"/>
    </xf>
    <xf numFmtId="0" fontId="7" fillId="0" borderId="53" xfId="0" applyFont="1" applyBorder="1" applyAlignment="1" applyProtection="1">
      <alignment horizontal="left" vertical="center" indent="1"/>
    </xf>
    <xf numFmtId="0" fontId="7" fillId="0" borderId="15" xfId="0" applyFont="1" applyBorder="1" applyAlignment="1" applyProtection="1">
      <alignment horizontal="left" vertical="center" indent="1"/>
    </xf>
    <xf numFmtId="0" fontId="7" fillId="0" borderId="43" xfId="0" applyFont="1" applyBorder="1" applyAlignment="1" applyProtection="1">
      <alignment horizontal="left" vertical="center" indent="1"/>
    </xf>
    <xf numFmtId="0" fontId="0" fillId="0" borderId="38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119" xfId="0" applyBorder="1" applyAlignment="1">
      <alignment vertical="center"/>
    </xf>
    <xf numFmtId="0" fontId="7" fillId="0" borderId="10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177" fontId="7" fillId="0" borderId="62" xfId="0" applyNumberFormat="1" applyFont="1" applyBorder="1" applyAlignment="1" applyProtection="1">
      <alignment horizontal="center" vertical="center"/>
    </xf>
    <xf numFmtId="177" fontId="7" fillId="0" borderId="15" xfId="0" applyNumberFormat="1" applyFont="1" applyBorder="1" applyAlignment="1" applyProtection="1">
      <alignment horizontal="center" vertical="center"/>
    </xf>
    <xf numFmtId="49" fontId="8" fillId="25" borderId="117" xfId="0" applyNumberFormat="1" applyFont="1" applyFill="1" applyBorder="1" applyAlignment="1" applyProtection="1">
      <alignment horizontal="right" vertical="center"/>
      <protection locked="0"/>
    </xf>
    <xf numFmtId="49" fontId="8" fillId="25" borderId="12" xfId="0" applyNumberFormat="1" applyFont="1" applyFill="1" applyBorder="1" applyAlignment="1" applyProtection="1">
      <alignment horizontal="right" vertical="center"/>
      <protection locked="0"/>
    </xf>
    <xf numFmtId="49" fontId="8" fillId="25" borderId="118" xfId="0" applyNumberFormat="1" applyFont="1" applyFill="1" applyBorder="1" applyAlignment="1" applyProtection="1">
      <alignment horizontal="right" vertical="center"/>
      <protection locked="0"/>
    </xf>
    <xf numFmtId="0" fontId="8" fillId="25" borderId="117" xfId="0" applyNumberFormat="1" applyFont="1" applyFill="1" applyBorder="1" applyAlignment="1" applyProtection="1">
      <alignment horizontal="center" vertical="center"/>
      <protection locked="0"/>
    </xf>
    <xf numFmtId="0" fontId="8" fillId="25" borderId="62" xfId="0" applyNumberFormat="1" applyFont="1" applyFill="1" applyBorder="1" applyAlignment="1" applyProtection="1">
      <alignment horizontal="center" vertical="center"/>
      <protection locked="0"/>
    </xf>
    <xf numFmtId="0" fontId="8" fillId="25" borderId="53" xfId="0" applyNumberFormat="1" applyFont="1" applyFill="1" applyBorder="1" applyAlignment="1" applyProtection="1">
      <alignment horizontal="center" vertical="center"/>
      <protection locked="0"/>
    </xf>
    <xf numFmtId="0" fontId="8" fillId="25" borderId="15" xfId="0" applyNumberFormat="1" applyFont="1" applyFill="1" applyBorder="1" applyAlignment="1" applyProtection="1">
      <alignment horizontal="center" vertical="center"/>
      <protection locked="0"/>
    </xf>
    <xf numFmtId="0" fontId="8" fillId="28" borderId="62" xfId="0" applyNumberFormat="1" applyFont="1" applyFill="1" applyBorder="1" applyAlignment="1" applyProtection="1">
      <alignment horizontal="center" vertical="center"/>
    </xf>
    <xf numFmtId="0" fontId="8" fillId="28" borderId="15" xfId="0" applyNumberFormat="1" applyFont="1" applyFill="1" applyBorder="1" applyAlignment="1" applyProtection="1">
      <alignment horizontal="center" vertical="center"/>
    </xf>
    <xf numFmtId="0" fontId="7" fillId="0" borderId="62" xfId="0" applyNumberFormat="1" applyFont="1" applyBorder="1" applyAlignment="1" applyProtection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</xf>
    <xf numFmtId="0" fontId="7" fillId="0" borderId="134" xfId="0" applyFont="1" applyFill="1" applyBorder="1" applyAlignment="1">
      <alignment horizontal="right" vertical="center"/>
    </xf>
    <xf numFmtId="0" fontId="7" fillId="0" borderId="135" xfId="0" applyFont="1" applyFill="1" applyBorder="1" applyAlignment="1">
      <alignment horizontal="right" vertical="center"/>
    </xf>
    <xf numFmtId="0" fontId="7" fillId="0" borderId="136" xfId="0" applyFont="1" applyFill="1" applyBorder="1" applyAlignment="1">
      <alignment horizontal="right" vertical="center"/>
    </xf>
    <xf numFmtId="0" fontId="7" fillId="0" borderId="137" xfId="0" applyFont="1" applyFill="1" applyBorder="1" applyAlignment="1">
      <alignment horizontal="right" vertical="center"/>
    </xf>
    <xf numFmtId="56" fontId="26" fillId="0" borderId="15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top"/>
    </xf>
    <xf numFmtId="182" fontId="25" fillId="24" borderId="63" xfId="0" applyNumberFormat="1" applyFont="1" applyFill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27" fillId="0" borderId="12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7" fontId="74" fillId="24" borderId="0" xfId="0" applyNumberFormat="1" applyFont="1" applyFill="1" applyBorder="1" applyAlignment="1">
      <alignment horizontal="left" vertical="center"/>
    </xf>
    <xf numFmtId="191" fontId="25" fillId="24" borderId="63" xfId="0" applyNumberFormat="1" applyFont="1" applyFill="1" applyBorder="1" applyAlignment="1">
      <alignment horizontal="right" vertical="center"/>
    </xf>
    <xf numFmtId="183" fontId="25" fillId="24" borderId="63" xfId="0" applyNumberFormat="1" applyFont="1" applyFill="1" applyBorder="1" applyAlignment="1">
      <alignment horizontal="right" vertical="center"/>
    </xf>
    <xf numFmtId="193" fontId="68" fillId="27" borderId="90" xfId="34" applyNumberFormat="1" applyFont="1" applyFill="1" applyBorder="1" applyAlignment="1">
      <alignment horizontal="right" vertical="center"/>
    </xf>
    <xf numFmtId="193" fontId="68" fillId="27" borderId="148" xfId="34" applyNumberFormat="1" applyFont="1" applyFill="1" applyBorder="1" applyAlignment="1">
      <alignment horizontal="right" vertical="center"/>
    </xf>
    <xf numFmtId="193" fontId="68" fillId="27" borderId="151" xfId="34" applyNumberFormat="1" applyFont="1" applyFill="1" applyBorder="1" applyAlignment="1">
      <alignment horizontal="right" vertical="center"/>
    </xf>
    <xf numFmtId="0" fontId="4" fillId="25" borderId="52" xfId="0" applyFont="1" applyFill="1" applyBorder="1" applyAlignment="1" applyProtection="1">
      <alignment horizontal="center" vertical="center"/>
      <protection locked="0"/>
    </xf>
    <xf numFmtId="0" fontId="4" fillId="25" borderId="84" xfId="0" applyFont="1" applyFill="1" applyBorder="1" applyAlignment="1" applyProtection="1">
      <alignment horizontal="center" vertical="center"/>
      <protection locked="0"/>
    </xf>
    <xf numFmtId="0" fontId="4" fillId="25" borderId="117" xfId="0" applyFont="1" applyFill="1" applyBorder="1" applyAlignment="1" applyProtection="1">
      <alignment horizontal="center" vertical="center"/>
      <protection locked="0"/>
    </xf>
    <xf numFmtId="0" fontId="4" fillId="25" borderId="87" xfId="0" applyFont="1" applyFill="1" applyBorder="1" applyAlignment="1" applyProtection="1">
      <alignment horizontal="center" vertical="center"/>
      <protection locked="0"/>
    </xf>
    <xf numFmtId="0" fontId="4" fillId="25" borderId="88" xfId="0" applyFont="1" applyFill="1" applyBorder="1" applyAlignment="1" applyProtection="1">
      <alignment horizontal="center" vertical="center"/>
      <protection locked="0"/>
    </xf>
    <xf numFmtId="0" fontId="4" fillId="25" borderId="89" xfId="0" applyFont="1" applyFill="1" applyBorder="1" applyAlignment="1" applyProtection="1">
      <alignment horizontal="center" vertical="center"/>
      <protection locked="0"/>
    </xf>
    <xf numFmtId="193" fontId="68" fillId="27" borderId="52" xfId="34" applyNumberFormat="1" applyFont="1" applyFill="1" applyBorder="1" applyAlignment="1">
      <alignment horizontal="right" vertical="center"/>
    </xf>
    <xf numFmtId="193" fontId="68" fillId="27" borderId="23" xfId="34" applyNumberFormat="1" applyFont="1" applyFill="1" applyBorder="1" applyAlignment="1">
      <alignment horizontal="right" vertical="center"/>
    </xf>
    <xf numFmtId="193" fontId="68" fillId="27" borderId="47" xfId="34" applyNumberFormat="1" applyFont="1" applyFill="1" applyBorder="1" applyAlignment="1">
      <alignment horizontal="right" vertical="center"/>
    </xf>
    <xf numFmtId="193" fontId="68" fillId="27" borderId="88" xfId="34" applyNumberFormat="1" applyFont="1" applyFill="1" applyBorder="1" applyAlignment="1">
      <alignment horizontal="right" vertical="center"/>
    </xf>
    <xf numFmtId="193" fontId="68" fillId="27" borderId="21" xfId="34" applyNumberFormat="1" applyFont="1" applyFill="1" applyBorder="1" applyAlignment="1">
      <alignment horizontal="right" vertical="center"/>
    </xf>
    <xf numFmtId="193" fontId="68" fillId="27" borderId="147" xfId="34" applyNumberFormat="1" applyFont="1" applyFill="1" applyBorder="1" applyAlignment="1">
      <alignment horizontal="right" vertical="center"/>
    </xf>
    <xf numFmtId="193" fontId="68" fillId="27" borderId="30" xfId="34" applyNumberFormat="1" applyFont="1" applyFill="1" applyBorder="1" applyAlignment="1">
      <alignment horizontal="right" vertical="center"/>
    </xf>
    <xf numFmtId="193" fontId="68" fillId="27" borderId="25" xfId="34" applyNumberFormat="1" applyFont="1" applyFill="1" applyBorder="1" applyAlignment="1">
      <alignment horizontal="right" vertical="center"/>
    </xf>
    <xf numFmtId="193" fontId="68" fillId="27" borderId="68" xfId="34" applyNumberFormat="1" applyFont="1" applyFill="1" applyBorder="1" applyAlignment="1">
      <alignment horizontal="right" vertical="center"/>
    </xf>
    <xf numFmtId="193" fontId="68" fillId="27" borderId="85" xfId="34" applyNumberFormat="1" applyFont="1" applyFill="1" applyBorder="1" applyAlignment="1">
      <alignment horizontal="right" vertical="center"/>
    </xf>
    <xf numFmtId="193" fontId="68" fillId="27" borderId="81" xfId="34" applyNumberFormat="1" applyFont="1" applyFill="1" applyBorder="1" applyAlignment="1">
      <alignment horizontal="right" vertical="center"/>
    </xf>
    <xf numFmtId="193" fontId="68" fillId="27" borderId="143" xfId="34" applyNumberFormat="1" applyFont="1" applyFill="1" applyBorder="1" applyAlignment="1">
      <alignment horizontal="right" vertical="center"/>
    </xf>
    <xf numFmtId="194" fontId="49" fillId="27" borderId="104" xfId="34" applyNumberFormat="1" applyFont="1" applyFill="1" applyBorder="1" applyAlignment="1">
      <alignment horizontal="right" vertical="center"/>
    </xf>
    <xf numFmtId="194" fontId="49" fillId="27" borderId="92" xfId="34" applyNumberFormat="1" applyFont="1" applyFill="1" applyBorder="1" applyAlignment="1">
      <alignment horizontal="right" vertical="center"/>
    </xf>
    <xf numFmtId="194" fontId="49" fillId="27" borderId="146" xfId="34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28" borderId="85" xfId="0" applyFont="1" applyFill="1" applyBorder="1" applyAlignment="1" applyProtection="1">
      <alignment horizontal="center" vertical="center"/>
      <protection locked="0"/>
    </xf>
    <xf numFmtId="0" fontId="4" fillId="28" borderId="86" xfId="0" applyFont="1" applyFill="1" applyBorder="1" applyAlignment="1" applyProtection="1">
      <alignment horizontal="center" vertical="center"/>
      <protection locked="0"/>
    </xf>
    <xf numFmtId="0" fontId="5" fillId="0" borderId="142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28" borderId="105" xfId="0" applyFont="1" applyFill="1" applyBorder="1" applyAlignment="1">
      <alignment horizontal="center" vertical="center"/>
    </xf>
    <xf numFmtId="0" fontId="5" fillId="28" borderId="95" xfId="0" applyFont="1" applyFill="1" applyBorder="1" applyAlignment="1">
      <alignment horizontal="center" vertical="center"/>
    </xf>
    <xf numFmtId="38" fontId="4" fillId="0" borderId="52" xfId="34" applyFont="1" applyFill="1" applyBorder="1" applyAlignment="1">
      <alignment horizontal="right" vertical="center"/>
    </xf>
    <xf numFmtId="38" fontId="4" fillId="0" borderId="23" xfId="34" applyFont="1" applyFill="1" applyBorder="1" applyAlignment="1">
      <alignment horizontal="right" vertical="center"/>
    </xf>
    <xf numFmtId="38" fontId="4" fillId="0" borderId="84" xfId="34" applyFont="1" applyFill="1" applyBorder="1" applyAlignment="1">
      <alignment horizontal="right" vertical="center"/>
    </xf>
    <xf numFmtId="193" fontId="68" fillId="27" borderId="62" xfId="34" applyNumberFormat="1" applyFont="1" applyFill="1" applyBorder="1" applyAlignment="1">
      <alignment horizontal="right" vertical="center"/>
    </xf>
    <xf numFmtId="193" fontId="68" fillId="27" borderId="133" xfId="34" applyNumberFormat="1" applyFont="1" applyFill="1" applyBorder="1" applyAlignment="1">
      <alignment horizontal="right" vertical="center"/>
    </xf>
    <xf numFmtId="38" fontId="4" fillId="0" borderId="88" xfId="34" applyFont="1" applyFill="1" applyBorder="1" applyAlignment="1">
      <alignment horizontal="right" vertical="center"/>
    </xf>
    <xf numFmtId="38" fontId="4" fillId="0" borderId="21" xfId="34" applyFont="1" applyFill="1" applyBorder="1" applyAlignment="1">
      <alignment horizontal="right" vertical="center"/>
    </xf>
    <xf numFmtId="38" fontId="4" fillId="0" borderId="89" xfId="34" applyFont="1" applyFill="1" applyBorder="1" applyAlignment="1">
      <alignment horizontal="right" vertical="center"/>
    </xf>
    <xf numFmtId="38" fontId="4" fillId="0" borderId="117" xfId="34" applyFont="1" applyFill="1" applyBorder="1" applyAlignment="1">
      <alignment horizontal="right" vertical="center"/>
    </xf>
    <xf numFmtId="38" fontId="4" fillId="0" borderId="62" xfId="34" applyFont="1" applyFill="1" applyBorder="1" applyAlignment="1">
      <alignment horizontal="right" vertical="center"/>
    </xf>
    <xf numFmtId="38" fontId="4" fillId="0" borderId="87" xfId="34" applyFont="1" applyFill="1" applyBorder="1" applyAlignment="1">
      <alignment horizontal="right" vertical="center"/>
    </xf>
    <xf numFmtId="0" fontId="4" fillId="0" borderId="8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10" fillId="0" borderId="128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83" xfId="0" applyFont="1" applyFill="1" applyBorder="1" applyAlignment="1">
      <alignment horizontal="center" vertical="center"/>
    </xf>
    <xf numFmtId="0" fontId="70" fillId="24" borderId="0" xfId="0" applyFont="1" applyFill="1" applyBorder="1" applyAlignment="1">
      <alignment horizontal="center" vertical="center"/>
    </xf>
    <xf numFmtId="0" fontId="70" fillId="24" borderId="83" xfId="0" applyFont="1" applyFill="1" applyBorder="1" applyAlignment="1">
      <alignment horizontal="center" vertical="center"/>
    </xf>
    <xf numFmtId="196" fontId="70" fillId="24" borderId="0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83" xfId="0" applyBorder="1"/>
    <xf numFmtId="0" fontId="70" fillId="24" borderId="0" xfId="0" applyFont="1" applyFill="1" applyBorder="1" applyAlignment="1">
      <alignment horizontal="left" vertical="center"/>
    </xf>
    <xf numFmtId="0" fontId="70" fillId="24" borderId="83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177" fontId="70" fillId="24" borderId="0" xfId="0" applyNumberFormat="1" applyFont="1" applyFill="1" applyBorder="1" applyAlignment="1">
      <alignment horizontal="center" vertical="center"/>
    </xf>
    <xf numFmtId="177" fontId="70" fillId="24" borderId="83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44" xfId="0" applyFont="1" applyFill="1" applyBorder="1" applyAlignment="1">
      <alignment horizontal="left" vertical="center"/>
    </xf>
    <xf numFmtId="0" fontId="95" fillId="29" borderId="0" xfId="0" applyFont="1" applyFill="1" applyAlignment="1">
      <alignment horizontal="left" vertical="center"/>
    </xf>
    <xf numFmtId="0" fontId="71" fillId="0" borderId="0" xfId="0" applyFont="1" applyFill="1" applyBorder="1" applyAlignment="1">
      <alignment horizontal="distributed" vertical="center"/>
    </xf>
    <xf numFmtId="0" fontId="5" fillId="0" borderId="105" xfId="0" applyFont="1" applyFill="1" applyBorder="1" applyAlignment="1" applyProtection="1">
      <alignment horizontal="center" vertical="center"/>
      <protection locked="0"/>
    </xf>
    <xf numFmtId="0" fontId="5" fillId="0" borderId="94" xfId="0" applyFont="1" applyFill="1" applyBorder="1" applyAlignment="1" applyProtection="1">
      <alignment horizontal="center" vertical="center"/>
      <protection locked="0"/>
    </xf>
    <xf numFmtId="0" fontId="5" fillId="0" borderId="95" xfId="0" applyFont="1" applyFill="1" applyBorder="1" applyAlignment="1" applyProtection="1">
      <alignment horizontal="center" vertical="center"/>
      <protection locked="0"/>
    </xf>
    <xf numFmtId="0" fontId="5" fillId="0" borderId="105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38" fontId="4" fillId="0" borderId="85" xfId="34" applyFont="1" applyFill="1" applyBorder="1" applyAlignment="1">
      <alignment horizontal="right" vertical="center"/>
    </xf>
    <xf numFmtId="38" fontId="4" fillId="0" borderId="81" xfId="34" applyFont="1" applyFill="1" applyBorder="1" applyAlignment="1">
      <alignment horizontal="right" vertical="center"/>
    </xf>
    <xf numFmtId="38" fontId="4" fillId="0" borderId="86" xfId="34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 applyProtection="1">
      <alignment horizontal="left" vertical="center"/>
    </xf>
    <xf numFmtId="0" fontId="70" fillId="0" borderId="0" xfId="0" applyFont="1" applyBorder="1" applyAlignment="1" applyProtection="1">
      <alignment horizontal="left" vertical="center"/>
    </xf>
    <xf numFmtId="0" fontId="70" fillId="0" borderId="0" xfId="0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70" fillId="24" borderId="0" xfId="0" applyFont="1" applyFill="1" applyBorder="1" applyAlignment="1">
      <alignment horizontal="right" vertical="center"/>
    </xf>
    <xf numFmtId="0" fontId="70" fillId="24" borderId="83" xfId="0" applyFont="1" applyFill="1" applyBorder="1" applyAlignment="1">
      <alignment horizontal="right" vertical="center"/>
    </xf>
    <xf numFmtId="0" fontId="68" fillId="0" borderId="145" xfId="0" applyFont="1" applyFill="1" applyBorder="1" applyAlignment="1">
      <alignment horizontal="center" vertical="center"/>
    </xf>
    <xf numFmtId="0" fontId="68" fillId="0" borderId="92" xfId="0" applyFont="1" applyFill="1" applyBorder="1" applyAlignment="1">
      <alignment horizontal="center" vertical="center"/>
    </xf>
    <xf numFmtId="0" fontId="68" fillId="0" borderId="9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vertical="center"/>
    </xf>
    <xf numFmtId="195" fontId="4" fillId="25" borderId="90" xfId="0" applyNumberFormat="1" applyFont="1" applyFill="1" applyBorder="1" applyAlignment="1" applyProtection="1">
      <alignment horizontal="center" vertical="center"/>
      <protection locked="0"/>
    </xf>
    <xf numFmtId="195" fontId="4" fillId="25" borderId="148" xfId="0" applyNumberFormat="1" applyFont="1" applyFill="1" applyBorder="1" applyAlignment="1" applyProtection="1">
      <alignment horizontal="center" vertical="center"/>
      <protection locked="0"/>
    </xf>
    <xf numFmtId="195" fontId="4" fillId="25" borderId="128" xfId="0" applyNumberFormat="1" applyFont="1" applyFill="1" applyBorder="1" applyAlignment="1" applyProtection="1">
      <alignment horizontal="center" vertical="center"/>
      <protection locked="0"/>
    </xf>
    <xf numFmtId="195" fontId="4" fillId="25" borderId="150" xfId="0" applyNumberFormat="1" applyFont="1" applyFill="1" applyBorder="1" applyAlignment="1" applyProtection="1">
      <alignment horizontal="center" vertical="center"/>
      <protection locked="0"/>
    </xf>
    <xf numFmtId="193" fontId="68" fillId="27" borderId="117" xfId="34" applyNumberFormat="1" applyFont="1" applyFill="1" applyBorder="1" applyAlignment="1">
      <alignment horizontal="righ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4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CFFCC"/>
      <color rgb="FF99FF99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png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44</xdr:row>
      <xdr:rowOff>95250</xdr:rowOff>
    </xdr:from>
    <xdr:to>
      <xdr:col>4</xdr:col>
      <xdr:colOff>342901</xdr:colOff>
      <xdr:row>45</xdr:row>
      <xdr:rowOff>161924</xdr:rowOff>
    </xdr:to>
    <xdr:sp macro="" textlink="">
      <xdr:nvSpPr>
        <xdr:cNvPr id="2" name="1 つの角を丸めた四角形 1"/>
        <xdr:cNvSpPr/>
      </xdr:nvSpPr>
      <xdr:spPr bwMode="auto">
        <a:xfrm>
          <a:off x="66676" y="8543925"/>
          <a:ext cx="1866900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退室時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38</xdr:row>
      <xdr:rowOff>104775</xdr:rowOff>
    </xdr:from>
    <xdr:to>
      <xdr:col>4</xdr:col>
      <xdr:colOff>333375</xdr:colOff>
      <xdr:row>39</xdr:row>
      <xdr:rowOff>171449</xdr:rowOff>
    </xdr:to>
    <xdr:sp macro="" textlink="">
      <xdr:nvSpPr>
        <xdr:cNvPr id="3" name="1 つの角を丸めた四角形 2"/>
        <xdr:cNvSpPr/>
      </xdr:nvSpPr>
      <xdr:spPr bwMode="auto">
        <a:xfrm>
          <a:off x="66675" y="7400925"/>
          <a:ext cx="1857375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備品等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</xdr:colOff>
      <xdr:row>32</xdr:row>
      <xdr:rowOff>95251</xdr:rowOff>
    </xdr:from>
    <xdr:to>
      <xdr:col>4</xdr:col>
      <xdr:colOff>295275</xdr:colOff>
      <xdr:row>33</xdr:row>
      <xdr:rowOff>171449</xdr:rowOff>
    </xdr:to>
    <xdr:sp macro="" textlink="">
      <xdr:nvSpPr>
        <xdr:cNvPr id="4" name="1 つの角を丸めた四角形 3"/>
        <xdr:cNvSpPr/>
      </xdr:nvSpPr>
      <xdr:spPr bwMode="auto">
        <a:xfrm>
          <a:off x="66676" y="6238876"/>
          <a:ext cx="1819274" cy="247648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宿泊利用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114300</xdr:colOff>
      <xdr:row>25</xdr:row>
      <xdr:rowOff>133350</xdr:rowOff>
    </xdr:from>
    <xdr:to>
      <xdr:col>4</xdr:col>
      <xdr:colOff>276225</xdr:colOff>
      <xdr:row>27</xdr:row>
      <xdr:rowOff>19049</xdr:rowOff>
    </xdr:to>
    <xdr:sp macro="" textlink="">
      <xdr:nvSpPr>
        <xdr:cNvPr id="5" name="1 つの角を丸めた四角形 4"/>
        <xdr:cNvSpPr/>
      </xdr:nvSpPr>
      <xdr:spPr bwMode="auto">
        <a:xfrm>
          <a:off x="66675" y="4924425"/>
          <a:ext cx="1800225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喫食時のお願い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</xdr:colOff>
      <xdr:row>21</xdr:row>
      <xdr:rowOff>104775</xdr:rowOff>
    </xdr:from>
    <xdr:to>
      <xdr:col>4</xdr:col>
      <xdr:colOff>304801</xdr:colOff>
      <xdr:row>22</xdr:row>
      <xdr:rowOff>171449</xdr:rowOff>
    </xdr:to>
    <xdr:sp macro="" textlink="">
      <xdr:nvSpPr>
        <xdr:cNvPr id="6" name="1 つの角を丸めた四角形 5"/>
        <xdr:cNvSpPr/>
      </xdr:nvSpPr>
      <xdr:spPr bwMode="auto">
        <a:xfrm>
          <a:off x="66676" y="4143375"/>
          <a:ext cx="1828800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宿泊室の鍵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19050</xdr:colOff>
      <xdr:row>12</xdr:row>
      <xdr:rowOff>104775</xdr:rowOff>
    </xdr:from>
    <xdr:to>
      <xdr:col>4</xdr:col>
      <xdr:colOff>323850</xdr:colOff>
      <xdr:row>13</xdr:row>
      <xdr:rowOff>171449</xdr:rowOff>
    </xdr:to>
    <xdr:sp macro="" textlink="">
      <xdr:nvSpPr>
        <xdr:cNvPr id="7" name="1 つの角を丸めた四角形 6"/>
        <xdr:cNvSpPr/>
      </xdr:nvSpPr>
      <xdr:spPr bwMode="auto">
        <a:xfrm>
          <a:off x="85725" y="2390775"/>
          <a:ext cx="1828800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前泊の方へ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114300</xdr:colOff>
      <xdr:row>3</xdr:row>
      <xdr:rowOff>95250</xdr:rowOff>
    </xdr:from>
    <xdr:to>
      <xdr:col>4</xdr:col>
      <xdr:colOff>304800</xdr:colOff>
      <xdr:row>4</xdr:row>
      <xdr:rowOff>161924</xdr:rowOff>
    </xdr:to>
    <xdr:sp macro="" textlink="">
      <xdr:nvSpPr>
        <xdr:cNvPr id="8" name="1 つの角を丸めた四角形 7"/>
        <xdr:cNvSpPr/>
      </xdr:nvSpPr>
      <xdr:spPr bwMode="auto">
        <a:xfrm>
          <a:off x="66675" y="828675"/>
          <a:ext cx="1828800" cy="238124"/>
        </a:xfrm>
        <a:prstGeom prst="round1Rect">
          <a:avLst>
            <a:gd name="adj" fmla="val 16667"/>
          </a:avLst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ja-JP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トレーニングカード</a:t>
          </a:r>
        </a:p>
      </xdr:txBody>
    </xdr:sp>
    <xdr:clientData/>
  </xdr:twoCellAnchor>
  <xdr:twoCellAnchor>
    <xdr:from>
      <xdr:col>1</xdr:col>
      <xdr:colOff>9525</xdr:colOff>
      <xdr:row>53</xdr:row>
      <xdr:rowOff>123825</xdr:rowOff>
    </xdr:from>
    <xdr:to>
      <xdr:col>4</xdr:col>
      <xdr:colOff>628650</xdr:colOff>
      <xdr:row>55</xdr:row>
      <xdr:rowOff>0</xdr:rowOff>
    </xdr:to>
    <xdr:sp macro="" textlink="">
      <xdr:nvSpPr>
        <xdr:cNvPr id="9" name="1 つの角を丸めた四角形 8"/>
        <xdr:cNvSpPr/>
      </xdr:nvSpPr>
      <xdr:spPr bwMode="auto">
        <a:xfrm>
          <a:off x="76200" y="10267950"/>
          <a:ext cx="2143125" cy="219075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</a:rPr>
            <a:t>緊急時連絡先</a:t>
          </a:r>
          <a:r>
            <a:rPr kumimoji="1" lang="ja-JP" altLang="en-US" sz="900">
              <a:solidFill>
                <a:schemeClr val="tx1">
                  <a:lumMod val="85000"/>
                  <a:lumOff val="15000"/>
                </a:schemeClr>
              </a:solidFill>
            </a:rPr>
            <a:t>（内線番号）</a:t>
          </a:r>
          <a:endParaRPr kumimoji="1" lang="ja-JP" altLang="ja-JP" sz="9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114301</xdr:colOff>
      <xdr:row>48</xdr:row>
      <xdr:rowOff>133350</xdr:rowOff>
    </xdr:from>
    <xdr:to>
      <xdr:col>4</xdr:col>
      <xdr:colOff>333376</xdr:colOff>
      <xdr:row>50</xdr:row>
      <xdr:rowOff>19049</xdr:rowOff>
    </xdr:to>
    <xdr:sp macro="" textlink="">
      <xdr:nvSpPr>
        <xdr:cNvPr id="10" name="1 つの角を丸めた四角形 9"/>
        <xdr:cNvSpPr/>
      </xdr:nvSpPr>
      <xdr:spPr bwMode="auto">
        <a:xfrm>
          <a:off x="66676" y="9324975"/>
          <a:ext cx="1857375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</a:rPr>
            <a:t>その他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3</xdr:col>
      <xdr:colOff>561975</xdr:colOff>
      <xdr:row>0</xdr:row>
      <xdr:rowOff>19051</xdr:rowOff>
    </xdr:from>
    <xdr:ext cx="3343276" cy="466724"/>
    <xdr:sp macro="" textlink="">
      <xdr:nvSpPr>
        <xdr:cNvPr id="11" name="テキスト ボックス 10"/>
        <xdr:cNvSpPr txBox="1"/>
      </xdr:nvSpPr>
      <xdr:spPr>
        <a:xfrm>
          <a:off x="1466850" y="19051"/>
          <a:ext cx="3343276" cy="4667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 cmpd="dbl">
          <a:solidFill>
            <a:srgbClr val="99FF99"/>
          </a:solidFill>
          <a:prstDash val="solid"/>
        </a:ln>
        <a:effectLst>
          <a:innerShdw blurRad="63500" dist="50800" dir="16200000">
            <a:schemeClr val="accent5">
              <a:lumMod val="60000"/>
              <a:lumOff val="40000"/>
              <a:alpha val="50000"/>
            </a:schemeClr>
          </a:innerShdw>
        </a:effectLst>
        <a:scene3d>
          <a:camera prst="orthographicFront"/>
          <a:lightRig rig="threePt" dir="t"/>
        </a:scene3d>
        <a:sp3d prstMaterial="matt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2800" b="1" cap="none" spc="0">
              <a:ln w="18000">
                <a:solidFill>
                  <a:schemeClr val="accent5">
                    <a:lumMod val="75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HGP創英角ﾎﾟｯﾌﾟ体" pitchFamily="50" charset="-128"/>
              <a:ea typeface="HGP創英角ﾎﾟｯﾌﾟ体" pitchFamily="50" charset="-128"/>
            </a:rPr>
            <a:t>申込責任者の方へ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1695450</xdr:colOff>
      <xdr:row>0</xdr:row>
      <xdr:rowOff>257175</xdr:rowOff>
    </xdr:from>
    <xdr:to>
      <xdr:col>6</xdr:col>
      <xdr:colOff>238125</xdr:colOff>
      <xdr:row>1</xdr:row>
      <xdr:rowOff>171450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2019300" y="257175"/>
          <a:ext cx="3124200" cy="180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0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ＭＳ Ｐゴシック"/>
              <a:ea typeface="ＭＳ Ｐゴシック"/>
            </a:rPr>
            <a:t>部屋貸利用のご案内</a:t>
          </a:r>
        </a:p>
      </xdr:txBody>
    </xdr:sp>
    <xdr:clientData/>
  </xdr:twoCellAnchor>
  <xdr:twoCellAnchor>
    <xdr:from>
      <xdr:col>2</xdr:col>
      <xdr:colOff>1695450</xdr:colOff>
      <xdr:row>0</xdr:row>
      <xdr:rowOff>257175</xdr:rowOff>
    </xdr:from>
    <xdr:to>
      <xdr:col>6</xdr:col>
      <xdr:colOff>238125</xdr:colOff>
      <xdr:row>1</xdr:row>
      <xdr:rowOff>171450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2019300" y="257175"/>
          <a:ext cx="3124200" cy="180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0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ＭＳ Ｐゴシック"/>
              <a:ea typeface="ＭＳ Ｐゴシック"/>
            </a:rPr>
            <a:t>部屋貸利用のご案内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</xdr:row>
      <xdr:rowOff>47625</xdr:rowOff>
    </xdr:from>
    <xdr:to>
      <xdr:col>9</xdr:col>
      <xdr:colOff>114300</xdr:colOff>
      <xdr:row>26</xdr:row>
      <xdr:rowOff>0</xdr:rowOff>
    </xdr:to>
    <xdr:sp macro="" textlink="">
      <xdr:nvSpPr>
        <xdr:cNvPr id="36873" name="AutoShape 9"/>
        <xdr:cNvSpPr>
          <a:spLocks noChangeArrowheads="1"/>
        </xdr:cNvSpPr>
      </xdr:nvSpPr>
      <xdr:spPr bwMode="auto">
        <a:xfrm>
          <a:off x="38100" y="2133600"/>
          <a:ext cx="1190625" cy="333375"/>
        </a:xfrm>
        <a:prstGeom prst="bevel">
          <a:avLst>
            <a:gd name="adj" fmla="val 12500"/>
          </a:avLst>
        </a:prstGeom>
        <a:solidFill>
          <a:srgbClr val="99CCFF"/>
        </a:solidFill>
        <a:ln w="9525">
          <a:solidFill>
            <a:srgbClr val="33CCC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終了後のお願い</a:t>
          </a:r>
        </a:p>
      </xdr:txBody>
    </xdr:sp>
    <xdr:clientData/>
  </xdr:twoCellAnchor>
  <xdr:twoCellAnchor>
    <xdr:from>
      <xdr:col>22</xdr:col>
      <xdr:colOff>57150</xdr:colOff>
      <xdr:row>33</xdr:row>
      <xdr:rowOff>19050</xdr:rowOff>
    </xdr:from>
    <xdr:to>
      <xdr:col>32</xdr:col>
      <xdr:colOff>104775</xdr:colOff>
      <xdr:row>36</xdr:row>
      <xdr:rowOff>66675</xdr:rowOff>
    </xdr:to>
    <xdr:sp macro="" textlink="">
      <xdr:nvSpPr>
        <xdr:cNvPr id="37272" name="AutoShape 20"/>
        <xdr:cNvSpPr>
          <a:spLocks noChangeArrowheads="1"/>
        </xdr:cNvSpPr>
      </xdr:nvSpPr>
      <xdr:spPr bwMode="auto">
        <a:xfrm>
          <a:off x="2781300" y="3438525"/>
          <a:ext cx="1285875" cy="333375"/>
        </a:xfrm>
        <a:prstGeom prst="bevel">
          <a:avLst>
            <a:gd name="adj" fmla="val 12500"/>
          </a:avLst>
        </a:prstGeom>
        <a:solidFill>
          <a:srgbClr val="99CCFF"/>
        </a:solidFill>
        <a:ln w="9525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strike="noStrike">
              <a:solidFill>
                <a:srgbClr val="333333"/>
              </a:solidFill>
              <a:latin typeface="ＭＳ Ｐゴシック"/>
              <a:ea typeface="ＭＳ Ｐゴシック"/>
            </a:rPr>
            <a:t>和机のレイアウト</a:t>
          </a:r>
        </a:p>
      </xdr:txBody>
    </xdr:sp>
    <xdr:clientData/>
  </xdr:twoCellAnchor>
  <xdr:twoCellAnchor>
    <xdr:from>
      <xdr:col>23</xdr:col>
      <xdr:colOff>2</xdr:colOff>
      <xdr:row>39</xdr:row>
      <xdr:rowOff>38099</xdr:rowOff>
    </xdr:from>
    <xdr:to>
      <xdr:col>52</xdr:col>
      <xdr:colOff>3</xdr:colOff>
      <xdr:row>43</xdr:row>
      <xdr:rowOff>180974</xdr:rowOff>
    </xdr:to>
    <xdr:sp macro="" textlink="">
      <xdr:nvSpPr>
        <xdr:cNvPr id="37385" name="Rectangle 21"/>
        <xdr:cNvSpPr>
          <a:spLocks noChangeArrowheads="1"/>
        </xdr:cNvSpPr>
      </xdr:nvSpPr>
      <xdr:spPr bwMode="auto">
        <a:xfrm rot="-5400000">
          <a:off x="4371977" y="2505074"/>
          <a:ext cx="866775" cy="3914776"/>
        </a:xfrm>
        <a:prstGeom prst="rect">
          <a:avLst/>
        </a:prstGeom>
        <a:noFill/>
        <a:ln w="6350" cap="rnd">
          <a:solidFill>
            <a:srgbClr val="00008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37</xdr:row>
      <xdr:rowOff>19050</xdr:rowOff>
    </xdr:from>
    <xdr:to>
      <xdr:col>27</xdr:col>
      <xdr:colOff>57150</xdr:colOff>
      <xdr:row>39</xdr:row>
      <xdr:rowOff>9525</xdr:rowOff>
    </xdr:to>
    <xdr:sp macro="" textlink="">
      <xdr:nvSpPr>
        <xdr:cNvPr id="36886" name="AutoShape 22"/>
        <xdr:cNvSpPr>
          <a:spLocks noChangeArrowheads="1"/>
        </xdr:cNvSpPr>
      </xdr:nvSpPr>
      <xdr:spPr bwMode="auto">
        <a:xfrm>
          <a:off x="2847975" y="3819525"/>
          <a:ext cx="552450" cy="180975"/>
        </a:xfrm>
        <a:prstGeom prst="homePlate">
          <a:avLst>
            <a:gd name="adj" fmla="val 85294"/>
          </a:avLst>
        </a:prstGeom>
        <a:solidFill>
          <a:srgbClr val="FFFFCC"/>
        </a:solidFill>
        <a:ln w="9525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和室Ａ</a:t>
          </a:r>
        </a:p>
      </xdr:txBody>
    </xdr:sp>
    <xdr:clientData/>
  </xdr:twoCellAnchor>
  <xdr:twoCellAnchor>
    <xdr:from>
      <xdr:col>34</xdr:col>
      <xdr:colOff>304800</xdr:colOff>
      <xdr:row>37</xdr:row>
      <xdr:rowOff>19050</xdr:rowOff>
    </xdr:from>
    <xdr:to>
      <xdr:col>38</xdr:col>
      <xdr:colOff>38100</xdr:colOff>
      <xdr:row>39</xdr:row>
      <xdr:rowOff>9525</xdr:rowOff>
    </xdr:to>
    <xdr:sp macro="" textlink="">
      <xdr:nvSpPr>
        <xdr:cNvPr id="36888" name="AutoShape 24"/>
        <xdr:cNvSpPr>
          <a:spLocks noChangeArrowheads="1"/>
        </xdr:cNvSpPr>
      </xdr:nvSpPr>
      <xdr:spPr bwMode="auto">
        <a:xfrm>
          <a:off x="4514850" y="3819525"/>
          <a:ext cx="552450" cy="180975"/>
        </a:xfrm>
        <a:prstGeom prst="homePlate">
          <a:avLst>
            <a:gd name="adj" fmla="val 76316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窓側</a:t>
          </a:r>
        </a:p>
      </xdr:txBody>
    </xdr:sp>
    <xdr:clientData/>
  </xdr:twoCellAnchor>
  <xdr:twoCellAnchor>
    <xdr:from>
      <xdr:col>0</xdr:col>
      <xdr:colOff>57150</xdr:colOff>
      <xdr:row>33</xdr:row>
      <xdr:rowOff>28575</xdr:rowOff>
    </xdr:from>
    <xdr:to>
      <xdr:col>11</xdr:col>
      <xdr:colOff>85725</xdr:colOff>
      <xdr:row>36</xdr:row>
      <xdr:rowOff>76200</xdr:rowOff>
    </xdr:to>
    <xdr:sp macro="" textlink="">
      <xdr:nvSpPr>
        <xdr:cNvPr id="37277" name="AutoShape 25"/>
        <xdr:cNvSpPr>
          <a:spLocks noChangeArrowheads="1"/>
        </xdr:cNvSpPr>
      </xdr:nvSpPr>
      <xdr:spPr bwMode="auto">
        <a:xfrm>
          <a:off x="57150" y="3352800"/>
          <a:ext cx="1390650" cy="333375"/>
        </a:xfrm>
        <a:prstGeom prst="bevel">
          <a:avLst>
            <a:gd name="adj" fmla="val 12500"/>
          </a:avLst>
        </a:prstGeom>
        <a:solidFill>
          <a:srgbClr val="99CCFF"/>
        </a:solidFill>
        <a:ln w="9525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strike="noStrike">
              <a:solidFill>
                <a:srgbClr val="333333"/>
              </a:solidFill>
              <a:latin typeface="ＭＳ Ｐゴシック"/>
              <a:ea typeface="ＭＳ Ｐゴシック"/>
            </a:rPr>
            <a:t>飲物おつまみ注文</a:t>
          </a:r>
        </a:p>
      </xdr:txBody>
    </xdr:sp>
    <xdr:clientData/>
  </xdr:twoCellAnchor>
  <xdr:twoCellAnchor>
    <xdr:from>
      <xdr:col>22</xdr:col>
      <xdr:colOff>66675</xdr:colOff>
      <xdr:row>45</xdr:row>
      <xdr:rowOff>9525</xdr:rowOff>
    </xdr:from>
    <xdr:to>
      <xdr:col>37</xdr:col>
      <xdr:colOff>38100</xdr:colOff>
      <xdr:row>46</xdr:row>
      <xdr:rowOff>161925</xdr:rowOff>
    </xdr:to>
    <xdr:sp macro="" textlink="">
      <xdr:nvSpPr>
        <xdr:cNvPr id="37278" name="AutoShape 26"/>
        <xdr:cNvSpPr>
          <a:spLocks noChangeArrowheads="1"/>
        </xdr:cNvSpPr>
      </xdr:nvSpPr>
      <xdr:spPr bwMode="auto">
        <a:xfrm>
          <a:off x="2790825" y="5086350"/>
          <a:ext cx="2152650" cy="333375"/>
        </a:xfrm>
        <a:prstGeom prst="bevel">
          <a:avLst>
            <a:gd name="adj" fmla="val 12500"/>
          </a:avLst>
        </a:prstGeom>
        <a:solidFill>
          <a:srgbClr val="99CCFF"/>
        </a:solidFill>
        <a:ln w="9525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333333"/>
              </a:solidFill>
              <a:latin typeface="ＭＳ Ｐゴシック"/>
              <a:ea typeface="ＭＳ Ｐゴシック"/>
            </a:rPr>
            <a:t>ﾊﾟｰﾃｨｰｵｰﾄﾞﾌﾞﾙ等の注文</a:t>
          </a:r>
        </a:p>
      </xdr:txBody>
    </xdr:sp>
    <xdr:clientData/>
  </xdr:twoCellAnchor>
  <xdr:twoCellAnchor>
    <xdr:from>
      <xdr:col>46</xdr:col>
      <xdr:colOff>85725</xdr:colOff>
      <xdr:row>37</xdr:row>
      <xdr:rowOff>19050</xdr:rowOff>
    </xdr:from>
    <xdr:to>
      <xdr:col>51</xdr:col>
      <xdr:colOff>19050</xdr:colOff>
      <xdr:row>39</xdr:row>
      <xdr:rowOff>9525</xdr:rowOff>
    </xdr:to>
    <xdr:sp macro="" textlink="">
      <xdr:nvSpPr>
        <xdr:cNvPr id="11" name="AutoShape 22"/>
        <xdr:cNvSpPr>
          <a:spLocks noChangeArrowheads="1"/>
        </xdr:cNvSpPr>
      </xdr:nvSpPr>
      <xdr:spPr bwMode="auto">
        <a:xfrm>
          <a:off x="6105525" y="3819525"/>
          <a:ext cx="552450" cy="180975"/>
        </a:xfrm>
        <a:prstGeom prst="homePlate">
          <a:avLst>
            <a:gd name="adj" fmla="val 85294"/>
          </a:avLst>
        </a:prstGeom>
        <a:solidFill>
          <a:srgbClr val="FFFFCC"/>
        </a:solidFill>
        <a:ln w="9525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和室Ｄ</a:t>
          </a:r>
        </a:p>
      </xdr:txBody>
    </xdr:sp>
    <xdr:clientData/>
  </xdr:twoCellAnchor>
  <xdr:twoCellAnchor>
    <xdr:from>
      <xdr:col>41</xdr:col>
      <xdr:colOff>0</xdr:colOff>
      <xdr:row>45</xdr:row>
      <xdr:rowOff>9525</xdr:rowOff>
    </xdr:from>
    <xdr:to>
      <xdr:col>53</xdr:col>
      <xdr:colOff>19050</xdr:colOff>
      <xdr:row>46</xdr:row>
      <xdr:rowOff>161925</xdr:rowOff>
    </xdr:to>
    <xdr:sp macro="" textlink="">
      <xdr:nvSpPr>
        <xdr:cNvPr id="12" name="AutoShape 27"/>
        <xdr:cNvSpPr>
          <a:spLocks noChangeArrowheads="1"/>
        </xdr:cNvSpPr>
      </xdr:nvSpPr>
      <xdr:spPr bwMode="auto">
        <a:xfrm>
          <a:off x="5400675" y="5086350"/>
          <a:ext cx="1504950" cy="333375"/>
        </a:xfrm>
        <a:prstGeom prst="bevel">
          <a:avLst>
            <a:gd name="adj" fmla="val 12500"/>
          </a:avLst>
        </a:prstGeom>
        <a:solidFill>
          <a:srgbClr val="99CCFF"/>
        </a:solidFill>
        <a:ln w="9525">
          <a:solidFill>
            <a:srgbClr val="33CCCC"/>
          </a:solidFill>
          <a:miter lim="800000"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食器等の貸出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15</xdr:col>
      <xdr:colOff>638174</xdr:colOff>
      <xdr:row>44</xdr:row>
      <xdr:rowOff>109585</xdr:rowOff>
    </xdr:to>
    <xdr:pic>
      <xdr:nvPicPr>
        <xdr:cNvPr id="2" name="Picture 1" descr="画像サンプル-草原フレーム・蝶々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10925174" cy="7615285"/>
        </a:xfrm>
        <a:prstGeom prst="rect">
          <a:avLst/>
        </a:prstGeom>
        <a:noFill/>
      </xdr:spPr>
    </xdr:pic>
    <xdr:clientData/>
  </xdr:twoCellAnchor>
  <xdr:oneCellAnchor>
    <xdr:from>
      <xdr:col>3</xdr:col>
      <xdr:colOff>504825</xdr:colOff>
      <xdr:row>0</xdr:row>
      <xdr:rowOff>133350</xdr:rowOff>
    </xdr:from>
    <xdr:ext cx="4943475" cy="561975"/>
    <xdr:sp macro="" textlink="">
      <xdr:nvSpPr>
        <xdr:cNvPr id="3" name="正方形/長方形 2"/>
        <xdr:cNvSpPr/>
      </xdr:nvSpPr>
      <xdr:spPr>
        <a:xfrm>
          <a:off x="2562225" y="133350"/>
          <a:ext cx="4943475" cy="56197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ja-JP" altLang="en-US" sz="3200" b="1" cap="none" spc="50" baseline="0">
              <a:ln w="11430"/>
              <a:solidFill>
                <a:srgbClr val="0070C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宿泊室</a:t>
          </a:r>
          <a:r>
            <a:rPr lang="ja-JP" altLang="en-US" sz="3200" b="1" cap="none" spc="50">
              <a:ln w="11430"/>
              <a:solidFill>
                <a:srgbClr val="0070C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のしおり</a:t>
          </a:r>
        </a:p>
      </xdr:txBody>
    </xdr:sp>
    <xdr:clientData/>
  </xdr:oneCellAnchor>
  <xdr:twoCellAnchor editAs="oneCell">
    <xdr:from>
      <xdr:col>11</xdr:col>
      <xdr:colOff>190501</xdr:colOff>
      <xdr:row>31</xdr:row>
      <xdr:rowOff>57150</xdr:rowOff>
    </xdr:from>
    <xdr:to>
      <xdr:col>15</xdr:col>
      <xdr:colOff>628651</xdr:colOff>
      <xdr:row>36</xdr:row>
      <xdr:rowOff>123825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34301" y="5372100"/>
          <a:ext cx="3181350" cy="923925"/>
        </a:xfrm>
        <a:prstGeom prst="rect">
          <a:avLst/>
        </a:prstGeom>
        <a:noFill/>
      </xdr:spPr>
    </xdr:pic>
    <xdr:clientData/>
  </xdr:twoCellAnchor>
  <xdr:oneCellAnchor>
    <xdr:from>
      <xdr:col>12</xdr:col>
      <xdr:colOff>47625</xdr:colOff>
      <xdr:row>1</xdr:row>
      <xdr:rowOff>85726</xdr:rowOff>
    </xdr:from>
    <xdr:ext cx="1914525" cy="942974"/>
    <xdr:sp macro="" textlink="">
      <xdr:nvSpPr>
        <xdr:cNvPr id="5" name="テキスト ボックス 4"/>
        <xdr:cNvSpPr txBox="1"/>
      </xdr:nvSpPr>
      <xdr:spPr>
        <a:xfrm>
          <a:off x="8277225" y="257176"/>
          <a:ext cx="1914525" cy="94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400" b="1">
              <a:solidFill>
                <a:schemeClr val="accent2">
                  <a:lumMod val="75000"/>
                </a:schemeClr>
              </a:solidFill>
              <a:latin typeface="HGP創英角ﾎﾟｯﾌﾟ体" pitchFamily="50" charset="-128"/>
              <a:ea typeface="HGP創英角ﾎﾟｯﾌﾟ体" pitchFamily="50" charset="-128"/>
            </a:rPr>
            <a:t> </a:t>
          </a:r>
          <a:r>
            <a:rPr kumimoji="1" lang="ja-JP" altLang="en-US" sz="1400" b="1">
              <a:solidFill>
                <a:schemeClr val="accent2">
                  <a:lumMod val="75000"/>
                </a:schemeClr>
              </a:solidFill>
              <a:latin typeface="+mn-ea"/>
              <a:ea typeface="+mn-ea"/>
            </a:rPr>
            <a:t>❃食 事 時 間</a:t>
          </a:r>
          <a:endParaRPr kumimoji="1" lang="en-US" altLang="ja-JP" sz="1400" b="1">
            <a:solidFill>
              <a:schemeClr val="accent2">
                <a:lumMod val="75000"/>
              </a:schemeClr>
            </a:solidFill>
            <a:latin typeface="+mn-ea"/>
            <a:ea typeface="+mn-ea"/>
          </a:endParaRPr>
        </a:p>
        <a:p>
          <a:r>
            <a:rPr kumimoji="1" lang="ja-JP" altLang="en-US" sz="600">
              <a:latin typeface="+mj-ea"/>
              <a:ea typeface="+mj-ea"/>
            </a:rPr>
            <a:t>    ○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朝 食</a:t>
          </a:r>
          <a:r>
            <a:rPr kumimoji="1" lang="ja-JP" altLang="en-US" sz="1200" b="0" baseline="0">
              <a:latin typeface="HGP創英角ﾎﾟｯﾌﾟ体" pitchFamily="50" charset="-128"/>
              <a:ea typeface="HGP創英角ﾎﾟｯﾌﾟ体" pitchFamily="50" charset="-128"/>
            </a:rPr>
            <a:t>   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7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00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～   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7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50</a:t>
          </a:r>
        </a:p>
        <a:p>
          <a:r>
            <a:rPr kumimoji="1" lang="ja-JP" altLang="en-US" sz="600">
              <a:latin typeface="+mn-ea"/>
              <a:ea typeface="+mn-ea"/>
            </a:rPr>
            <a:t>    ○</a:t>
          </a:r>
          <a:r>
            <a:rPr kumimoji="1" lang="ja-JP" altLang="en-US" sz="1100" b="1">
              <a:latin typeface="+mj-ea"/>
              <a:ea typeface="+mj-ea"/>
            </a:rPr>
            <a:t>昼 食</a:t>
          </a:r>
          <a:r>
            <a:rPr kumimoji="1" lang="ja-JP" altLang="en-US" sz="1200">
              <a:latin typeface="HGP創英角ﾎﾟｯﾌﾟ体" pitchFamily="50" charset="-128"/>
              <a:ea typeface="HGP創英角ﾎﾟｯﾌﾟ体" pitchFamily="50" charset="-128"/>
            </a:rPr>
            <a:t>　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11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45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～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12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45</a:t>
          </a:r>
        </a:p>
        <a:p>
          <a:r>
            <a:rPr kumimoji="1" lang="ja-JP" altLang="en-US" sz="600">
              <a:latin typeface="+mj-ea"/>
              <a:ea typeface="+mj-ea"/>
            </a:rPr>
            <a:t>    ○</a:t>
          </a:r>
          <a:r>
            <a:rPr kumimoji="1" lang="ja-JP" altLang="en-US" sz="1100" b="1">
              <a:latin typeface="+mj-ea"/>
              <a:ea typeface="+mj-ea"/>
            </a:rPr>
            <a:t>夕 食</a:t>
          </a:r>
          <a:r>
            <a:rPr kumimoji="1" lang="ja-JP" altLang="en-US" sz="1200">
              <a:latin typeface="HGP創英角ﾎﾟｯﾌﾟ体" pitchFamily="50" charset="-128"/>
              <a:ea typeface="HGP創英角ﾎﾟｯﾌﾟ体" pitchFamily="50" charset="-128"/>
            </a:rPr>
            <a:t>　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18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00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～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18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50</a:t>
          </a:r>
          <a:endParaRPr kumimoji="1" lang="ja-JP" altLang="en-US" sz="11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7</xdr:col>
      <xdr:colOff>657060</xdr:colOff>
      <xdr:row>28</xdr:row>
      <xdr:rowOff>19050</xdr:rowOff>
    </xdr:from>
    <xdr:to>
      <xdr:col>13</xdr:col>
      <xdr:colOff>571501</xdr:colOff>
      <xdr:row>31</xdr:row>
      <xdr:rowOff>95250</xdr:rowOff>
    </xdr:to>
    <xdr:pic>
      <xdr:nvPicPr>
        <xdr:cNvPr id="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57660" y="4819650"/>
          <a:ext cx="4029241" cy="5905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647700</xdr:colOff>
      <xdr:row>17</xdr:row>
      <xdr:rowOff>47625</xdr:rowOff>
    </xdr:from>
    <xdr:to>
      <xdr:col>15</xdr:col>
      <xdr:colOff>323850</xdr:colOff>
      <xdr:row>26</xdr:row>
      <xdr:rowOff>28575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48300" y="2962275"/>
          <a:ext cx="5162550" cy="1524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219075</xdr:colOff>
      <xdr:row>6</xdr:row>
      <xdr:rowOff>19050</xdr:rowOff>
    </xdr:from>
    <xdr:to>
      <xdr:col>7</xdr:col>
      <xdr:colOff>338373</xdr:colOff>
      <xdr:row>13</xdr:row>
      <xdr:rowOff>86978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19075" y="1047750"/>
          <a:ext cx="4919898" cy="1268078"/>
        </a:xfrm>
        <a:prstGeom prst="rect">
          <a:avLst/>
        </a:prstGeom>
      </xdr:spPr>
    </xdr:pic>
    <xdr:clientData/>
  </xdr:twoCellAnchor>
  <xdr:twoCellAnchor>
    <xdr:from>
      <xdr:col>0</xdr:col>
      <xdr:colOff>133350</xdr:colOff>
      <xdr:row>5</xdr:row>
      <xdr:rowOff>9525</xdr:rowOff>
    </xdr:from>
    <xdr:to>
      <xdr:col>3</xdr:col>
      <xdr:colOff>571500</xdr:colOff>
      <xdr:row>7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3350" y="866775"/>
          <a:ext cx="2495550" cy="352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123825</xdr:colOff>
      <xdr:row>12</xdr:row>
      <xdr:rowOff>152400</xdr:rowOff>
    </xdr:from>
    <xdr:to>
      <xdr:col>3</xdr:col>
      <xdr:colOff>561975</xdr:colOff>
      <xdr:row>14</xdr:row>
      <xdr:rowOff>161925</xdr:rowOff>
    </xdr:to>
    <xdr:pic>
      <xdr:nvPicPr>
        <xdr:cNvPr id="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3825" y="2209800"/>
          <a:ext cx="2495550" cy="352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133350</xdr:colOff>
      <xdr:row>25</xdr:row>
      <xdr:rowOff>28575</xdr:rowOff>
    </xdr:from>
    <xdr:to>
      <xdr:col>3</xdr:col>
      <xdr:colOff>571500</xdr:colOff>
      <xdr:row>27</xdr:row>
      <xdr:rowOff>38100</xdr:rowOff>
    </xdr:to>
    <xdr:pic>
      <xdr:nvPicPr>
        <xdr:cNvPr id="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3350" y="4314825"/>
          <a:ext cx="2495550" cy="3524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542925</xdr:colOff>
      <xdr:row>15</xdr:row>
      <xdr:rowOff>95250</xdr:rowOff>
    </xdr:from>
    <xdr:to>
      <xdr:col>11</xdr:col>
      <xdr:colOff>295275</xdr:colOff>
      <xdr:row>17</xdr:row>
      <xdr:rowOff>104775</xdr:rowOff>
    </xdr:to>
    <xdr:pic>
      <xdr:nvPicPr>
        <xdr:cNvPr id="1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343525" y="2667000"/>
          <a:ext cx="2495550" cy="3524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552450</xdr:colOff>
      <xdr:row>26</xdr:row>
      <xdr:rowOff>66675</xdr:rowOff>
    </xdr:from>
    <xdr:to>
      <xdr:col>11</xdr:col>
      <xdr:colOff>304800</xdr:colOff>
      <xdr:row>28</xdr:row>
      <xdr:rowOff>76200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353050" y="4524375"/>
          <a:ext cx="2495550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209550</xdr:colOff>
      <xdr:row>14</xdr:row>
      <xdr:rowOff>133350</xdr:rowOff>
    </xdr:from>
    <xdr:to>
      <xdr:col>7</xdr:col>
      <xdr:colOff>114300</xdr:colOff>
      <xdr:row>25</xdr:row>
      <xdr:rowOff>66675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09550" y="2533650"/>
          <a:ext cx="4705350" cy="18192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553347</xdr:colOff>
      <xdr:row>4</xdr:row>
      <xdr:rowOff>123823</xdr:rowOff>
    </xdr:from>
    <xdr:to>
      <xdr:col>11</xdr:col>
      <xdr:colOff>314324</xdr:colOff>
      <xdr:row>6</xdr:row>
      <xdr:rowOff>168923</xdr:rowOff>
    </xdr:to>
    <xdr:grpSp>
      <xdr:nvGrpSpPr>
        <xdr:cNvPr id="15" name="グループ化 14"/>
        <xdr:cNvGrpSpPr/>
      </xdr:nvGrpSpPr>
      <xdr:grpSpPr>
        <a:xfrm>
          <a:off x="5353947" y="809623"/>
          <a:ext cx="2504177" cy="388000"/>
          <a:chOff x="5362751" y="2619374"/>
          <a:chExt cx="2518631" cy="365316"/>
        </a:xfrm>
      </xdr:grpSpPr>
      <xdr:sp macro="" textlink="">
        <xdr:nvSpPr>
          <xdr:cNvPr id="16" name="Rectangle 4"/>
          <xdr:cNvSpPr>
            <a:spLocks noChangeArrowheads="1"/>
          </xdr:cNvSpPr>
        </xdr:nvSpPr>
        <xdr:spPr bwMode="auto">
          <a:xfrm>
            <a:off x="5353947" y="2619373"/>
            <a:ext cx="2504177" cy="388000"/>
          </a:xfrm>
          <a:prstGeom prst="rect">
            <a:avLst/>
          </a:prstGeom>
          <a:solidFill>
            <a:srgbClr val="FDE9D9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7" name="Rectangle 5"/>
          <xdr:cNvSpPr>
            <a:spLocks noChangeArrowheads="1"/>
          </xdr:cNvSpPr>
        </xdr:nvSpPr>
        <xdr:spPr bwMode="auto">
          <a:xfrm>
            <a:off x="5405446" y="2654128"/>
            <a:ext cx="149701" cy="1671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ja-JP" sz="2000">
                <a:solidFill>
                  <a:srgbClr val="953735"/>
                </a:solidFill>
                <a:latin typeface="+mn-lt"/>
                <a:ea typeface="+mn-ea"/>
                <a:cs typeface="+mn-cs"/>
              </a:rPr>
              <a:t>❃</a:t>
            </a:r>
            <a:endParaRPr lang="en-US" altLang="ja-JP" sz="2000" b="0" i="0" u="none" strike="noStrike" baseline="0">
              <a:solidFill>
                <a:srgbClr val="953735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8" name="Rectangle 6"/>
          <xdr:cNvSpPr>
            <a:spLocks noChangeArrowheads="1"/>
          </xdr:cNvSpPr>
        </xdr:nvSpPr>
        <xdr:spPr bwMode="auto">
          <a:xfrm>
            <a:off x="5627903" y="2654128"/>
            <a:ext cx="2131045" cy="3078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2000" b="0" i="0" u="none" strike="noStrike" baseline="0">
                <a:solidFill>
                  <a:srgbClr val="953735"/>
                </a:solidFill>
                <a:latin typeface="HG創英角ﾎﾟｯﾌﾟ体"/>
                <a:ea typeface="HG創英角ﾎﾟｯﾌﾟ体"/>
              </a:rPr>
              <a:t> 宿泊終了日 朝</a:t>
            </a:r>
          </a:p>
        </xdr:txBody>
      </xdr:sp>
    </xdr:grpSp>
    <xdr:clientData/>
  </xdr:twoCellAnchor>
  <xdr:twoCellAnchor>
    <xdr:from>
      <xdr:col>7</xdr:col>
      <xdr:colOff>609600</xdr:colOff>
      <xdr:row>8</xdr:row>
      <xdr:rowOff>123825</xdr:rowOff>
    </xdr:from>
    <xdr:to>
      <xdr:col>15</xdr:col>
      <xdr:colOff>447675</xdr:colOff>
      <xdr:row>16</xdr:row>
      <xdr:rowOff>19050</xdr:rowOff>
    </xdr:to>
    <xdr:pic>
      <xdr:nvPicPr>
        <xdr:cNvPr id="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410200" y="1495425"/>
          <a:ext cx="5324475" cy="1266825"/>
        </a:xfrm>
        <a:prstGeom prst="rect">
          <a:avLst/>
        </a:prstGeom>
        <a:noFill/>
      </xdr:spPr>
    </xdr:pic>
    <xdr:clientData/>
  </xdr:twoCellAnchor>
  <xdr:twoCellAnchor>
    <xdr:from>
      <xdr:col>11</xdr:col>
      <xdr:colOff>428625</xdr:colOff>
      <xdr:row>0</xdr:row>
      <xdr:rowOff>142875</xdr:rowOff>
    </xdr:from>
    <xdr:to>
      <xdr:col>15</xdr:col>
      <xdr:colOff>476250</xdr:colOff>
      <xdr:row>8</xdr:row>
      <xdr:rowOff>19050</xdr:rowOff>
    </xdr:to>
    <xdr:sp macro="" textlink="">
      <xdr:nvSpPr>
        <xdr:cNvPr id="20" name="雲形吹き出し 19"/>
        <xdr:cNvSpPr/>
      </xdr:nvSpPr>
      <xdr:spPr bwMode="auto">
        <a:xfrm>
          <a:off x="7972425" y="142875"/>
          <a:ext cx="2790825" cy="1247775"/>
        </a:xfrm>
        <a:prstGeom prst="cloudCallout">
          <a:avLst>
            <a:gd name="adj1" fmla="val 37553"/>
            <a:gd name="adj2" fmla="val 22007"/>
          </a:avLst>
        </a:prstGeom>
        <a:noFill/>
        <a:ln w="19050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16</xdr:col>
      <xdr:colOff>0</xdr:colOff>
      <xdr:row>17</xdr:row>
      <xdr:rowOff>74267</xdr:rowOff>
    </xdr:to>
    <xdr:sp macro="" textlink="">
      <xdr:nvSpPr>
        <xdr:cNvPr id="21" name="Rectangle 58"/>
        <xdr:cNvSpPr>
          <a:spLocks noChangeArrowheads="1"/>
        </xdr:cNvSpPr>
      </xdr:nvSpPr>
      <xdr:spPr bwMode="auto">
        <a:xfrm>
          <a:off x="10972800" y="2857500"/>
          <a:ext cx="0" cy="131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0</xdr:colOff>
      <xdr:row>19</xdr:row>
      <xdr:rowOff>69298</xdr:rowOff>
    </xdr:from>
    <xdr:to>
      <xdr:col>16</xdr:col>
      <xdr:colOff>0</xdr:colOff>
      <xdr:row>20</xdr:row>
      <xdr:rowOff>29265</xdr:rowOff>
    </xdr:to>
    <xdr:sp macro="" textlink="">
      <xdr:nvSpPr>
        <xdr:cNvPr id="22" name="Rectangle 63"/>
        <xdr:cNvSpPr>
          <a:spLocks noChangeArrowheads="1"/>
        </xdr:cNvSpPr>
      </xdr:nvSpPr>
      <xdr:spPr bwMode="auto">
        <a:xfrm>
          <a:off x="10972800" y="3326848"/>
          <a:ext cx="0" cy="131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</xdr:txBody>
    </xdr:sp>
    <xdr:clientData/>
  </xdr:twoCellAnchor>
  <xdr:twoCellAnchor>
    <xdr:from>
      <xdr:col>16</xdr:col>
      <xdr:colOff>0</xdr:colOff>
      <xdr:row>10</xdr:row>
      <xdr:rowOff>13390</xdr:rowOff>
    </xdr:from>
    <xdr:to>
      <xdr:col>16</xdr:col>
      <xdr:colOff>0</xdr:colOff>
      <xdr:row>11</xdr:row>
      <xdr:rowOff>104775</xdr:rowOff>
    </xdr:to>
    <xdr:sp macro="" textlink="">
      <xdr:nvSpPr>
        <xdr:cNvPr id="23" name="Rectangle 64"/>
        <xdr:cNvSpPr>
          <a:spLocks noChangeArrowheads="1"/>
        </xdr:cNvSpPr>
      </xdr:nvSpPr>
      <xdr:spPr bwMode="auto">
        <a:xfrm>
          <a:off x="10972800" y="1727890"/>
          <a:ext cx="0" cy="262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浴室入り口付近</a:t>
          </a:r>
        </a:p>
      </xdr:txBody>
    </xdr:sp>
    <xdr:clientData/>
  </xdr:twoCellAnchor>
  <xdr:twoCellAnchor editAs="oneCell">
    <xdr:from>
      <xdr:col>0</xdr:col>
      <xdr:colOff>219075</xdr:colOff>
      <xdr:row>30</xdr:row>
      <xdr:rowOff>0</xdr:rowOff>
    </xdr:from>
    <xdr:to>
      <xdr:col>6</xdr:col>
      <xdr:colOff>638175</xdr:colOff>
      <xdr:row>31</xdr:row>
      <xdr:rowOff>152400</xdr:rowOff>
    </xdr:to>
    <xdr:pic>
      <xdr:nvPicPr>
        <xdr:cNvPr id="24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19075" y="5143500"/>
          <a:ext cx="4533900" cy="3238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219075</xdr:colOff>
      <xdr:row>27</xdr:row>
      <xdr:rowOff>57150</xdr:rowOff>
    </xdr:from>
    <xdr:to>
      <xdr:col>5</xdr:col>
      <xdr:colOff>114300</xdr:colOff>
      <xdr:row>30</xdr:row>
      <xdr:rowOff>104775</xdr:rowOff>
    </xdr:to>
    <xdr:pic>
      <xdr:nvPicPr>
        <xdr:cNvPr id="25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19075" y="4686300"/>
          <a:ext cx="3324225" cy="5619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571500</xdr:colOff>
      <xdr:row>7</xdr:row>
      <xdr:rowOff>28575</xdr:rowOff>
    </xdr:from>
    <xdr:to>
      <xdr:col>13</xdr:col>
      <xdr:colOff>400050</xdr:colOff>
      <xdr:row>9</xdr:row>
      <xdr:rowOff>9525</xdr:rowOff>
    </xdr:to>
    <xdr:pic>
      <xdr:nvPicPr>
        <xdr:cNvPr id="26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372100" y="1228725"/>
          <a:ext cx="3943350" cy="3238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95250</xdr:colOff>
      <xdr:row>8</xdr:row>
      <xdr:rowOff>57150</xdr:rowOff>
    </xdr:from>
    <xdr:to>
      <xdr:col>14</xdr:col>
      <xdr:colOff>571500</xdr:colOff>
      <xdr:row>10</xdr:row>
      <xdr:rowOff>38100</xdr:rowOff>
    </xdr:to>
    <xdr:pic>
      <xdr:nvPicPr>
        <xdr:cNvPr id="27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324850" y="1428750"/>
          <a:ext cx="1847850" cy="3238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666750</xdr:colOff>
      <xdr:row>51</xdr:row>
      <xdr:rowOff>0</xdr:rowOff>
    </xdr:to>
    <xdr:pic>
      <xdr:nvPicPr>
        <xdr:cNvPr id="2" name="図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38950" cy="874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9525" cap="flat" cmpd="sng" algn="ctr">
          <a:solidFill>
            <a:srgbClr val="33CCCC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9525" cap="flat" cmpd="sng" algn="ctr">
          <a:solidFill>
            <a:srgbClr val="33CCCC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1:K57"/>
  <sheetViews>
    <sheetView tabSelected="1" workbookViewId="0">
      <selection activeCell="K2" sqref="K2"/>
    </sheetView>
  </sheetViews>
  <sheetFormatPr defaultRowHeight="13.5"/>
  <cols>
    <col min="1" max="1" width="0.875" style="249" customWidth="1"/>
    <col min="2" max="2" width="2" style="250" customWidth="1"/>
    <col min="3" max="4" width="9" style="249"/>
    <col min="5" max="10" width="9" style="275"/>
    <col min="11" max="11" width="13.5" style="275" bestFit="1" customWidth="1"/>
    <col min="12" max="16384" width="9" style="275"/>
  </cols>
  <sheetData>
    <row r="1" spans="1:11">
      <c r="J1" s="331">
        <v>42705</v>
      </c>
      <c r="K1" s="331"/>
    </row>
    <row r="2" spans="1:11" ht="24" customHeight="1">
      <c r="E2" s="251"/>
    </row>
    <row r="3" spans="1:11" ht="21.75" customHeight="1">
      <c r="C3" s="252"/>
      <c r="D3" s="294" t="s">
        <v>307</v>
      </c>
    </row>
    <row r="5" spans="1:11" ht="14.25">
      <c r="A5" s="253"/>
      <c r="B5" s="254"/>
    </row>
    <row r="6" spans="1:11" ht="15.75" customHeight="1">
      <c r="B6" s="255" t="s">
        <v>222</v>
      </c>
      <c r="C6" s="290" t="s">
        <v>306</v>
      </c>
      <c r="D6" s="257"/>
      <c r="E6" s="258"/>
      <c r="F6" s="258"/>
      <c r="G6" s="258"/>
      <c r="H6" s="258"/>
      <c r="I6" s="258"/>
      <c r="J6" s="258"/>
      <c r="K6" s="258"/>
    </row>
    <row r="7" spans="1:11" ht="15.75" customHeight="1">
      <c r="B7" s="255"/>
      <c r="C7" s="257" t="s">
        <v>323</v>
      </c>
      <c r="D7" s="257"/>
      <c r="E7" s="258"/>
      <c r="F7" s="258"/>
      <c r="G7" s="258"/>
      <c r="H7" s="258"/>
      <c r="I7" s="258"/>
      <c r="J7" s="258"/>
      <c r="K7" s="258"/>
    </row>
    <row r="8" spans="1:11" s="281" customFormat="1" ht="15.75" customHeight="1">
      <c r="A8" s="249"/>
      <c r="B8" s="255"/>
      <c r="C8" s="257" t="s">
        <v>324</v>
      </c>
      <c r="D8" s="257"/>
      <c r="E8" s="258"/>
      <c r="F8" s="258"/>
      <c r="G8" s="258"/>
      <c r="H8" s="258"/>
      <c r="I8" s="258"/>
      <c r="J8" s="258"/>
      <c r="K8" s="258"/>
    </row>
    <row r="9" spans="1:11" ht="15.75" customHeight="1">
      <c r="B9" s="255" t="s">
        <v>292</v>
      </c>
      <c r="C9" s="293" t="s">
        <v>325</v>
      </c>
      <c r="D9" s="257"/>
      <c r="E9" s="258"/>
      <c r="F9" s="258"/>
      <c r="G9" s="258"/>
      <c r="H9" s="258"/>
      <c r="I9" s="258"/>
      <c r="J9" s="258"/>
      <c r="K9" s="258"/>
    </row>
    <row r="10" spans="1:11" s="281" customFormat="1" ht="15.75" customHeight="1">
      <c r="A10" s="249"/>
      <c r="B10" s="255"/>
      <c r="C10" s="293" t="s">
        <v>354</v>
      </c>
      <c r="D10" s="257"/>
      <c r="E10" s="258"/>
      <c r="F10" s="258"/>
      <c r="G10" s="258"/>
      <c r="H10" s="258"/>
      <c r="I10" s="258"/>
      <c r="J10" s="258"/>
      <c r="K10" s="258"/>
    </row>
    <row r="11" spans="1:11" ht="15.75" customHeight="1">
      <c r="B11" s="255" t="s">
        <v>222</v>
      </c>
      <c r="C11" s="257" t="s">
        <v>293</v>
      </c>
      <c r="D11" s="257"/>
      <c r="E11" s="258"/>
      <c r="F11" s="258"/>
      <c r="G11" s="258"/>
      <c r="H11" s="258"/>
      <c r="I11" s="258"/>
      <c r="J11" s="258"/>
      <c r="K11" s="258"/>
    </row>
    <row r="12" spans="1:11" ht="15.75" customHeight="1">
      <c r="B12" s="255"/>
      <c r="C12" s="257" t="s">
        <v>326</v>
      </c>
      <c r="D12" s="257"/>
      <c r="E12" s="258"/>
      <c r="F12" s="258"/>
      <c r="G12" s="258"/>
      <c r="H12" s="258"/>
      <c r="I12" s="258"/>
      <c r="J12" s="258"/>
      <c r="K12" s="258"/>
    </row>
    <row r="13" spans="1:11">
      <c r="B13" s="255"/>
    </row>
    <row r="14" spans="1:11" ht="14.25">
      <c r="A14" s="259"/>
      <c r="B14" s="260"/>
    </row>
    <row r="15" spans="1:11" ht="15.75" customHeight="1">
      <c r="B15" s="255" t="s">
        <v>222</v>
      </c>
      <c r="C15" s="261" t="s">
        <v>330</v>
      </c>
      <c r="D15" s="257"/>
      <c r="E15" s="258"/>
      <c r="F15" s="258"/>
      <c r="G15" s="258"/>
      <c r="H15" s="258"/>
    </row>
    <row r="16" spans="1:11" ht="15.75" customHeight="1">
      <c r="B16" s="255"/>
      <c r="C16" s="291" t="s">
        <v>331</v>
      </c>
      <c r="D16" s="262"/>
    </row>
    <row r="17" spans="1:5" ht="15.75" customHeight="1">
      <c r="B17" s="255"/>
      <c r="C17" s="292" t="s">
        <v>302</v>
      </c>
    </row>
    <row r="18" spans="1:5" ht="15.75" customHeight="1">
      <c r="B18" s="255"/>
      <c r="C18" s="293" t="s">
        <v>242</v>
      </c>
    </row>
    <row r="19" spans="1:5" ht="15.75" customHeight="1">
      <c r="B19" s="255" t="s">
        <v>222</v>
      </c>
      <c r="C19" s="257" t="s">
        <v>332</v>
      </c>
    </row>
    <row r="20" spans="1:5" ht="15.75" customHeight="1">
      <c r="B20" s="255"/>
      <c r="C20" s="257" t="s">
        <v>333</v>
      </c>
    </row>
    <row r="21" spans="1:5" ht="15.75" customHeight="1">
      <c r="B21" s="255" t="s">
        <v>222</v>
      </c>
      <c r="C21" s="290" t="s">
        <v>334</v>
      </c>
    </row>
    <row r="22" spans="1:5">
      <c r="B22" s="255"/>
    </row>
    <row r="23" spans="1:5" ht="14.25">
      <c r="A23" s="259"/>
      <c r="B23" s="254"/>
      <c r="E23" s="249"/>
    </row>
    <row r="24" spans="1:5" ht="15.75" customHeight="1">
      <c r="B24" s="255" t="s">
        <v>222</v>
      </c>
      <c r="C24" s="257" t="s">
        <v>327</v>
      </c>
    </row>
    <row r="25" spans="1:5" ht="15.75" customHeight="1">
      <c r="B25" s="255"/>
      <c r="C25" s="293" t="s">
        <v>328</v>
      </c>
    </row>
    <row r="27" spans="1:5" ht="14.25">
      <c r="A27" s="259"/>
      <c r="B27" s="260"/>
    </row>
    <row r="28" spans="1:5" ht="15.75" customHeight="1">
      <c r="B28" s="250" t="s">
        <v>222</v>
      </c>
      <c r="C28" s="263" t="s">
        <v>335</v>
      </c>
    </row>
    <row r="29" spans="1:5" ht="15.75" customHeight="1">
      <c r="C29" s="263" t="s">
        <v>329</v>
      </c>
    </row>
    <row r="30" spans="1:5" ht="15.75" customHeight="1">
      <c r="B30" s="250" t="s">
        <v>222</v>
      </c>
      <c r="C30" s="257" t="s">
        <v>294</v>
      </c>
    </row>
    <row r="31" spans="1:5" ht="15.75" customHeight="1">
      <c r="C31" s="257" t="s">
        <v>243</v>
      </c>
    </row>
    <row r="32" spans="1:5" ht="15.75" customHeight="1">
      <c r="C32" s="263" t="s">
        <v>303</v>
      </c>
    </row>
    <row r="34" spans="1:3" ht="14.25">
      <c r="A34" s="259"/>
      <c r="B34" s="260"/>
    </row>
    <row r="35" spans="1:3" ht="15.75" customHeight="1">
      <c r="B35" s="250" t="s">
        <v>222</v>
      </c>
      <c r="C35" s="257" t="s">
        <v>336</v>
      </c>
    </row>
    <row r="36" spans="1:3" ht="15.75" customHeight="1">
      <c r="C36" s="257" t="s">
        <v>244</v>
      </c>
    </row>
    <row r="37" spans="1:3" ht="15.75" customHeight="1">
      <c r="B37" s="250" t="s">
        <v>222</v>
      </c>
      <c r="C37" s="290" t="s">
        <v>339</v>
      </c>
    </row>
    <row r="38" spans="1:3" ht="15.75" customHeight="1">
      <c r="C38" s="256" t="s">
        <v>376</v>
      </c>
    </row>
    <row r="40" spans="1:3" ht="14.25">
      <c r="A40" s="259"/>
      <c r="B40" s="260"/>
    </row>
    <row r="41" spans="1:3" ht="15.75" customHeight="1">
      <c r="B41" s="250" t="s">
        <v>222</v>
      </c>
      <c r="C41" s="257" t="s">
        <v>245</v>
      </c>
    </row>
    <row r="42" spans="1:3" ht="15.75" customHeight="1">
      <c r="B42" s="250" t="s">
        <v>222</v>
      </c>
      <c r="C42" s="257" t="s">
        <v>295</v>
      </c>
    </row>
    <row r="43" spans="1:3" ht="15.75" customHeight="1">
      <c r="C43" s="257" t="s">
        <v>246</v>
      </c>
    </row>
    <row r="44" spans="1:3" ht="15.75" customHeight="1">
      <c r="B44" s="250" t="s">
        <v>222</v>
      </c>
      <c r="C44" s="257" t="s">
        <v>338</v>
      </c>
    </row>
    <row r="47" spans="1:3" ht="15.75" customHeight="1">
      <c r="B47" s="250" t="s">
        <v>222</v>
      </c>
      <c r="C47" s="257" t="s">
        <v>296</v>
      </c>
    </row>
    <row r="48" spans="1:3" ht="15.75" customHeight="1">
      <c r="B48" s="250" t="s">
        <v>222</v>
      </c>
      <c r="C48" s="256" t="s">
        <v>337</v>
      </c>
    </row>
    <row r="49" spans="1:5">
      <c r="C49" s="257"/>
    </row>
    <row r="50" spans="1:5" ht="14.25">
      <c r="A50" s="259"/>
      <c r="B50" s="254"/>
    </row>
    <row r="51" spans="1:5" ht="15.75" customHeight="1">
      <c r="B51" s="250" t="s">
        <v>222</v>
      </c>
      <c r="C51" s="290" t="s">
        <v>342</v>
      </c>
    </row>
    <row r="52" spans="1:5" ht="15.75" customHeight="1">
      <c r="B52" s="250" t="s">
        <v>222</v>
      </c>
      <c r="C52" s="257" t="s">
        <v>340</v>
      </c>
    </row>
    <row r="53" spans="1:5" ht="15.75" customHeight="1">
      <c r="C53" s="257" t="s">
        <v>341</v>
      </c>
    </row>
    <row r="55" spans="1:5">
      <c r="B55" s="264"/>
      <c r="E55" s="249"/>
    </row>
    <row r="56" spans="1:5" ht="15.75" customHeight="1">
      <c r="C56" s="249" t="s">
        <v>304</v>
      </c>
    </row>
    <row r="57" spans="1:5" ht="15.75" customHeight="1">
      <c r="C57" s="281" t="s">
        <v>305</v>
      </c>
    </row>
  </sheetData>
  <mergeCells count="1">
    <mergeCell ref="J1:K1"/>
  </mergeCells>
  <phoneticPr fontId="3"/>
  <pageMargins left="0.59055118110236227" right="0.15748031496062992" top="0.39370078740157483" bottom="0.2362204724409449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L128"/>
  <sheetViews>
    <sheetView showGridLines="0" zoomScaleNormal="100" workbookViewId="0">
      <selection activeCell="I2" sqref="I2"/>
    </sheetView>
  </sheetViews>
  <sheetFormatPr defaultRowHeight="13.5"/>
  <cols>
    <col min="1" max="1" width="2.75" style="17" customWidth="1"/>
    <col min="2" max="2" width="1.5" style="18" customWidth="1"/>
    <col min="3" max="3" width="23.75" style="18" customWidth="1"/>
    <col min="4" max="4" width="11.375" style="18" customWidth="1"/>
    <col min="5" max="6" width="12.5" style="18" customWidth="1"/>
    <col min="7" max="7" width="8.125" style="18" customWidth="1"/>
    <col min="8" max="8" width="12.25" style="18" customWidth="1"/>
    <col min="9" max="16384" width="9" style="18"/>
  </cols>
  <sheetData>
    <row r="1" spans="1:9" ht="21" customHeight="1">
      <c r="F1" s="19"/>
      <c r="H1" s="386">
        <v>42705</v>
      </c>
      <c r="I1" s="386"/>
    </row>
    <row r="2" spans="1:9" ht="21" customHeight="1">
      <c r="F2" s="19"/>
    </row>
    <row r="3" spans="1:9" ht="16.5" customHeight="1">
      <c r="A3" s="52" t="s">
        <v>72</v>
      </c>
      <c r="B3" s="53" t="s">
        <v>10</v>
      </c>
      <c r="C3" s="54"/>
    </row>
    <row r="4" spans="1:9" ht="15" customHeight="1">
      <c r="B4" s="18" t="s">
        <v>11</v>
      </c>
    </row>
    <row r="5" spans="1:9" ht="15" customHeight="1">
      <c r="C5" s="20" t="s">
        <v>247</v>
      </c>
      <c r="D5" s="20"/>
    </row>
    <row r="6" spans="1:9" ht="15" customHeight="1">
      <c r="C6" s="20" t="s">
        <v>248</v>
      </c>
    </row>
    <row r="7" spans="1:9" ht="9.75" customHeight="1"/>
    <row r="8" spans="1:9" ht="16.5" customHeight="1">
      <c r="A8" s="52" t="s">
        <v>72</v>
      </c>
      <c r="B8" s="53" t="s">
        <v>12</v>
      </c>
      <c r="C8" s="55"/>
    </row>
    <row r="9" spans="1:9" ht="12.95" customHeight="1">
      <c r="A9" s="21"/>
      <c r="B9" s="387" t="s">
        <v>223</v>
      </c>
      <c r="C9" s="388"/>
      <c r="D9" s="391" t="s">
        <v>249</v>
      </c>
      <c r="E9" s="393" t="s">
        <v>358</v>
      </c>
      <c r="F9" s="394"/>
      <c r="G9" s="391" t="s">
        <v>224</v>
      </c>
      <c r="H9" s="395" t="s">
        <v>48</v>
      </c>
    </row>
    <row r="10" spans="1:9" ht="12.95" customHeight="1">
      <c r="B10" s="389"/>
      <c r="C10" s="390"/>
      <c r="D10" s="392"/>
      <c r="E10" s="22" t="s">
        <v>41</v>
      </c>
      <c r="F10" s="22" t="s">
        <v>42</v>
      </c>
      <c r="G10" s="392"/>
      <c r="H10" s="396"/>
    </row>
    <row r="11" spans="1:9" ht="12.95" customHeight="1">
      <c r="B11" s="244"/>
      <c r="C11" s="363" t="s">
        <v>225</v>
      </c>
      <c r="D11" s="354">
        <v>24</v>
      </c>
      <c r="E11" s="383">
        <v>12000</v>
      </c>
      <c r="F11" s="383">
        <v>7000</v>
      </c>
      <c r="G11" s="367" t="s">
        <v>111</v>
      </c>
      <c r="H11" s="370" t="s">
        <v>150</v>
      </c>
    </row>
    <row r="12" spans="1:9" ht="12.95" customHeight="1">
      <c r="B12" s="245"/>
      <c r="C12" s="351"/>
      <c r="D12" s="340"/>
      <c r="E12" s="380"/>
      <c r="F12" s="380"/>
      <c r="G12" s="384"/>
      <c r="H12" s="382"/>
    </row>
    <row r="13" spans="1:9" ht="12.95" customHeight="1">
      <c r="B13" s="336"/>
      <c r="C13" s="351" t="s">
        <v>49</v>
      </c>
      <c r="D13" s="340">
        <v>80</v>
      </c>
      <c r="E13" s="379">
        <v>24000</v>
      </c>
      <c r="F13" s="379">
        <v>14000</v>
      </c>
      <c r="G13" s="385">
        <v>2</v>
      </c>
      <c r="H13" s="382"/>
    </row>
    <row r="14" spans="1:9" ht="12.95" customHeight="1">
      <c r="B14" s="350"/>
      <c r="C14" s="351"/>
      <c r="D14" s="340"/>
      <c r="E14" s="381"/>
      <c r="F14" s="381"/>
      <c r="G14" s="368"/>
      <c r="H14" s="382"/>
    </row>
    <row r="15" spans="1:9" ht="12.95" customHeight="1">
      <c r="A15" s="18"/>
      <c r="B15" s="336"/>
      <c r="C15" s="338" t="s">
        <v>357</v>
      </c>
      <c r="D15" s="340">
        <v>32</v>
      </c>
      <c r="E15" s="379">
        <v>14000</v>
      </c>
      <c r="F15" s="379">
        <v>8000</v>
      </c>
      <c r="G15" s="368"/>
      <c r="H15" s="382"/>
    </row>
    <row r="16" spans="1:9" ht="12.95" customHeight="1">
      <c r="A16" s="18"/>
      <c r="B16" s="350"/>
      <c r="C16" s="351"/>
      <c r="D16" s="340"/>
      <c r="E16" s="380"/>
      <c r="F16" s="380"/>
      <c r="G16" s="368"/>
      <c r="H16" s="382"/>
    </row>
    <row r="17" spans="1:8" ht="12.95" customHeight="1">
      <c r="A17" s="18"/>
      <c r="B17" s="336"/>
      <c r="C17" s="351" t="s">
        <v>226</v>
      </c>
      <c r="D17" s="340">
        <v>32</v>
      </c>
      <c r="E17" s="380"/>
      <c r="F17" s="380"/>
      <c r="G17" s="368"/>
      <c r="H17" s="382"/>
    </row>
    <row r="18" spans="1:8" ht="12.95" customHeight="1">
      <c r="A18" s="18"/>
      <c r="B18" s="350"/>
      <c r="C18" s="351"/>
      <c r="D18" s="340"/>
      <c r="E18" s="380"/>
      <c r="F18" s="380"/>
      <c r="G18" s="368"/>
      <c r="H18" s="382"/>
    </row>
    <row r="19" spans="1:8" ht="12.95" customHeight="1">
      <c r="A19" s="18"/>
      <c r="B19" s="245"/>
      <c r="C19" s="351" t="s">
        <v>250</v>
      </c>
      <c r="D19" s="340">
        <v>32</v>
      </c>
      <c r="E19" s="380"/>
      <c r="F19" s="380"/>
      <c r="G19" s="368"/>
      <c r="H19" s="382"/>
    </row>
    <row r="20" spans="1:8" ht="12.95" customHeight="1">
      <c r="A20" s="18"/>
      <c r="B20" s="245"/>
      <c r="C20" s="351"/>
      <c r="D20" s="340"/>
      <c r="E20" s="381"/>
      <c r="F20" s="381"/>
      <c r="G20" s="368"/>
      <c r="H20" s="382"/>
    </row>
    <row r="21" spans="1:8" ht="12.95" customHeight="1">
      <c r="A21" s="18"/>
      <c r="B21" s="336"/>
      <c r="C21" s="351" t="s">
        <v>227</v>
      </c>
      <c r="D21" s="340">
        <v>16</v>
      </c>
      <c r="E21" s="373">
        <v>8000</v>
      </c>
      <c r="F21" s="373">
        <v>5000</v>
      </c>
      <c r="G21" s="368"/>
      <c r="H21" s="382"/>
    </row>
    <row r="22" spans="1:8" ht="12.95" customHeight="1">
      <c r="A22" s="18"/>
      <c r="B22" s="350"/>
      <c r="C22" s="351"/>
      <c r="D22" s="340"/>
      <c r="E22" s="373"/>
      <c r="F22" s="373"/>
      <c r="G22" s="368"/>
      <c r="H22" s="382"/>
    </row>
    <row r="23" spans="1:8" ht="12.95" customHeight="1">
      <c r="A23" s="18"/>
      <c r="B23" s="245"/>
      <c r="C23" s="351" t="s">
        <v>167</v>
      </c>
      <c r="D23" s="340">
        <v>12</v>
      </c>
      <c r="E23" s="373">
        <v>10000</v>
      </c>
      <c r="F23" s="373">
        <v>6000</v>
      </c>
      <c r="G23" s="368"/>
      <c r="H23" s="382"/>
    </row>
    <row r="24" spans="1:8" ht="12.95" customHeight="1">
      <c r="A24" s="18"/>
      <c r="B24" s="245"/>
      <c r="C24" s="351"/>
      <c r="D24" s="340"/>
      <c r="E24" s="373" t="s">
        <v>13</v>
      </c>
      <c r="F24" s="373"/>
      <c r="G24" s="384"/>
      <c r="H24" s="382"/>
    </row>
    <row r="25" spans="1:8" ht="12.95" customHeight="1">
      <c r="A25" s="18"/>
      <c r="B25" s="336"/>
      <c r="C25" s="338" t="s">
        <v>146</v>
      </c>
      <c r="D25" s="376" t="s">
        <v>149</v>
      </c>
      <c r="E25" s="373">
        <v>7000</v>
      </c>
      <c r="F25" s="373">
        <v>4000</v>
      </c>
      <c r="G25" s="357">
        <v>4</v>
      </c>
      <c r="H25" s="359"/>
    </row>
    <row r="26" spans="1:8" ht="12.95" customHeight="1">
      <c r="A26" s="18"/>
      <c r="B26" s="375"/>
      <c r="C26" s="351"/>
      <c r="D26" s="377"/>
      <c r="E26" s="373"/>
      <c r="F26" s="373"/>
      <c r="G26" s="357"/>
      <c r="H26" s="360"/>
    </row>
    <row r="27" spans="1:8" ht="15" customHeight="1">
      <c r="A27" s="18"/>
      <c r="B27" s="337"/>
      <c r="C27" s="339"/>
      <c r="D27" s="378"/>
      <c r="E27" s="362">
        <v>2000</v>
      </c>
      <c r="F27" s="362"/>
      <c r="G27" s="358"/>
      <c r="H27" s="361"/>
    </row>
    <row r="28" spans="1:8" ht="12.95" customHeight="1">
      <c r="A28" s="18"/>
      <c r="B28" s="244"/>
      <c r="C28" s="363" t="s">
        <v>251</v>
      </c>
      <c r="D28" s="354">
        <v>36</v>
      </c>
      <c r="E28" s="365">
        <v>24000</v>
      </c>
      <c r="F28" s="365">
        <v>14000</v>
      </c>
      <c r="G28" s="367" t="s">
        <v>112</v>
      </c>
      <c r="H28" s="370" t="s">
        <v>228</v>
      </c>
    </row>
    <row r="29" spans="1:8" ht="12.95" customHeight="1">
      <c r="A29" s="18"/>
      <c r="B29" s="245"/>
      <c r="C29" s="364"/>
      <c r="D29" s="340"/>
      <c r="E29" s="366"/>
      <c r="F29" s="366"/>
      <c r="G29" s="368"/>
      <c r="H29" s="371"/>
    </row>
    <row r="30" spans="1:8" ht="12.95" customHeight="1">
      <c r="A30" s="18"/>
      <c r="B30" s="243"/>
      <c r="C30" s="351" t="s">
        <v>113</v>
      </c>
      <c r="D30" s="340">
        <v>24</v>
      </c>
      <c r="E30" s="373">
        <v>24000</v>
      </c>
      <c r="F30" s="373">
        <v>14000</v>
      </c>
      <c r="G30" s="368"/>
      <c r="H30" s="371"/>
    </row>
    <row r="31" spans="1:8" ht="12.95" customHeight="1">
      <c r="B31" s="246"/>
      <c r="C31" s="339"/>
      <c r="D31" s="341"/>
      <c r="E31" s="374"/>
      <c r="F31" s="374"/>
      <c r="G31" s="369"/>
      <c r="H31" s="372"/>
    </row>
    <row r="32" spans="1:8" ht="15" customHeight="1">
      <c r="B32" s="18" t="s">
        <v>359</v>
      </c>
      <c r="C32" s="25"/>
      <c r="D32" s="24"/>
      <c r="E32" s="25"/>
      <c r="F32" s="26"/>
      <c r="G32" s="26"/>
      <c r="H32" s="26"/>
    </row>
    <row r="33" spans="1:8" ht="15" customHeight="1">
      <c r="B33" s="18" t="s">
        <v>402</v>
      </c>
      <c r="C33" s="25"/>
      <c r="D33" s="24"/>
      <c r="E33" s="25"/>
      <c r="F33" s="26"/>
      <c r="G33" s="26"/>
      <c r="H33" s="26"/>
    </row>
    <row r="34" spans="1:8" ht="9.75" customHeight="1">
      <c r="B34" s="25"/>
      <c r="C34" s="25"/>
      <c r="D34" s="24"/>
      <c r="E34" s="25"/>
      <c r="F34" s="26"/>
      <c r="G34" s="26"/>
      <c r="H34" s="26"/>
    </row>
    <row r="35" spans="1:8" ht="16.5" customHeight="1">
      <c r="A35" s="52" t="s">
        <v>72</v>
      </c>
      <c r="B35" s="347" t="s">
        <v>14</v>
      </c>
      <c r="C35" s="347"/>
      <c r="D35" s="25"/>
      <c r="E35" s="25"/>
      <c r="F35" s="25"/>
      <c r="G35" s="25"/>
      <c r="H35" s="25"/>
    </row>
    <row r="36" spans="1:8" ht="15" customHeight="1">
      <c r="B36" s="348" t="s">
        <v>81</v>
      </c>
      <c r="C36" s="349"/>
      <c r="D36" s="247" t="s">
        <v>15</v>
      </c>
      <c r="E36" s="247" t="s">
        <v>50</v>
      </c>
      <c r="F36" s="27" t="s">
        <v>70</v>
      </c>
      <c r="G36" s="245"/>
      <c r="H36" s="29"/>
    </row>
    <row r="37" spans="1:8" ht="15" customHeight="1">
      <c r="B37" s="352"/>
      <c r="C37" s="353" t="s">
        <v>73</v>
      </c>
      <c r="D37" s="354">
        <v>40</v>
      </c>
      <c r="E37" s="355">
        <v>40</v>
      </c>
      <c r="F37" s="356" t="s">
        <v>71</v>
      </c>
      <c r="G37" s="346"/>
      <c r="H37" s="29"/>
    </row>
    <row r="38" spans="1:8" ht="15" customHeight="1">
      <c r="B38" s="350"/>
      <c r="C38" s="351"/>
      <c r="D38" s="340"/>
      <c r="E38" s="342"/>
      <c r="F38" s="344"/>
      <c r="G38" s="346"/>
      <c r="H38" s="29"/>
    </row>
    <row r="39" spans="1:8" ht="15" customHeight="1">
      <c r="B39" s="336"/>
      <c r="C39" s="338" t="s">
        <v>151</v>
      </c>
      <c r="D39" s="340">
        <v>4</v>
      </c>
      <c r="E39" s="342">
        <v>2</v>
      </c>
      <c r="F39" s="344">
        <v>3</v>
      </c>
      <c r="G39" s="346"/>
      <c r="H39" s="29"/>
    </row>
    <row r="40" spans="1:8" ht="15" customHeight="1">
      <c r="B40" s="350"/>
      <c r="C40" s="351"/>
      <c r="D40" s="340"/>
      <c r="E40" s="342"/>
      <c r="F40" s="344"/>
      <c r="G40" s="346"/>
      <c r="H40" s="29"/>
    </row>
    <row r="41" spans="1:8" ht="15" customHeight="1">
      <c r="B41" s="336"/>
      <c r="C41" s="338" t="s">
        <v>346</v>
      </c>
      <c r="D41" s="340">
        <v>24</v>
      </c>
      <c r="E41" s="342">
        <v>4</v>
      </c>
      <c r="F41" s="344">
        <v>4</v>
      </c>
      <c r="G41" s="346"/>
      <c r="H41" s="29"/>
    </row>
    <row r="42" spans="1:8" ht="15" customHeight="1">
      <c r="B42" s="337"/>
      <c r="C42" s="339"/>
      <c r="D42" s="341"/>
      <c r="E42" s="343"/>
      <c r="F42" s="345"/>
      <c r="G42" s="346"/>
      <c r="H42" s="29"/>
    </row>
    <row r="43" spans="1:8" ht="15" customHeight="1">
      <c r="B43" s="18" t="s">
        <v>80</v>
      </c>
      <c r="D43" s="23"/>
      <c r="E43" s="28"/>
      <c r="F43" s="29"/>
      <c r="G43" s="29"/>
      <c r="H43" s="29"/>
    </row>
    <row r="44" spans="1:8" ht="9.75" customHeight="1">
      <c r="B44" s="30"/>
      <c r="C44" s="30"/>
      <c r="D44" s="30"/>
      <c r="E44" s="31"/>
      <c r="F44" s="32"/>
      <c r="G44" s="32"/>
      <c r="H44" s="32"/>
    </row>
    <row r="45" spans="1:8" ht="16.5" customHeight="1">
      <c r="A45" s="52" t="s">
        <v>72</v>
      </c>
      <c r="B45" s="56" t="s">
        <v>360</v>
      </c>
      <c r="C45" s="57"/>
      <c r="D45" s="30"/>
      <c r="E45" s="31"/>
      <c r="F45" s="32"/>
      <c r="G45" s="32"/>
      <c r="H45" s="32"/>
    </row>
    <row r="46" spans="1:8" ht="23.25" customHeight="1">
      <c r="B46" s="43"/>
      <c r="C46" s="46" t="s">
        <v>115</v>
      </c>
      <c r="D46" s="47">
        <v>200</v>
      </c>
      <c r="E46" s="245"/>
      <c r="F46" s="29"/>
      <c r="G46" s="32"/>
      <c r="H46" s="32"/>
    </row>
    <row r="47" spans="1:8" ht="23.25" customHeight="1">
      <c r="B47" s="44"/>
      <c r="C47" s="48" t="s">
        <v>229</v>
      </c>
      <c r="D47" s="49">
        <v>400</v>
      </c>
      <c r="E47" s="245"/>
      <c r="F47" s="29"/>
      <c r="G47" s="32"/>
      <c r="H47" s="32"/>
    </row>
    <row r="48" spans="1:8" ht="23.25" customHeight="1">
      <c r="B48" s="44"/>
      <c r="C48" s="48" t="s">
        <v>230</v>
      </c>
      <c r="D48" s="49">
        <v>580</v>
      </c>
      <c r="E48" s="245"/>
      <c r="F48" s="29"/>
      <c r="G48" s="32"/>
      <c r="H48" s="32"/>
    </row>
    <row r="49" spans="1:8" ht="23.25" customHeight="1">
      <c r="B49" s="45"/>
      <c r="C49" s="50" t="s">
        <v>114</v>
      </c>
      <c r="D49" s="51">
        <v>850</v>
      </c>
      <c r="E49" s="245"/>
      <c r="F49" s="29"/>
      <c r="G49" s="32"/>
      <c r="H49" s="32"/>
    </row>
    <row r="50" spans="1:8" ht="9.75" customHeight="1">
      <c r="B50" s="30"/>
      <c r="C50" s="30"/>
      <c r="D50" s="30"/>
      <c r="E50" s="32"/>
      <c r="F50" s="33"/>
      <c r="G50" s="33"/>
      <c r="H50" s="33"/>
    </row>
    <row r="51" spans="1:8" ht="16.5" customHeight="1">
      <c r="A51" s="52" t="s">
        <v>72</v>
      </c>
      <c r="B51" s="58" t="s">
        <v>16</v>
      </c>
      <c r="C51" s="59"/>
    </row>
    <row r="52" spans="1:8" ht="15" customHeight="1">
      <c r="B52" s="18" t="s">
        <v>252</v>
      </c>
      <c r="C52" s="121" t="s">
        <v>116</v>
      </c>
      <c r="D52" s="35" t="s">
        <v>253</v>
      </c>
      <c r="F52" s="36"/>
    </row>
    <row r="53" spans="1:8" ht="15" customHeight="1">
      <c r="C53" s="35" t="s">
        <v>126</v>
      </c>
      <c r="D53" s="35" t="s">
        <v>254</v>
      </c>
      <c r="F53" s="36"/>
    </row>
    <row r="54" spans="1:8" ht="15" customHeight="1">
      <c r="B54" s="18" t="s">
        <v>252</v>
      </c>
      <c r="C54" s="34" t="s">
        <v>231</v>
      </c>
      <c r="D54" s="107">
        <v>0.95833333333333337</v>
      </c>
      <c r="F54" s="37"/>
    </row>
    <row r="55" spans="1:8" ht="15" customHeight="1" thickBot="1">
      <c r="B55" s="18" t="s">
        <v>252</v>
      </c>
      <c r="C55" s="34" t="s">
        <v>241</v>
      </c>
      <c r="D55" s="108"/>
      <c r="E55" s="332" t="s">
        <v>154</v>
      </c>
      <c r="F55" s="333"/>
      <c r="G55" s="334" t="s">
        <v>155</v>
      </c>
      <c r="H55" s="335"/>
    </row>
    <row r="56" spans="1:8" ht="15" customHeight="1" thickTop="1">
      <c r="B56" s="34"/>
      <c r="C56" s="34" t="s">
        <v>255</v>
      </c>
      <c r="D56" s="122" t="s">
        <v>152</v>
      </c>
      <c r="E56" s="115" t="s">
        <v>232</v>
      </c>
      <c r="F56" s="111" t="s">
        <v>256</v>
      </c>
      <c r="G56" s="118">
        <v>0.33333333333333331</v>
      </c>
      <c r="H56" s="112"/>
    </row>
    <row r="57" spans="1:8" ht="15" customHeight="1">
      <c r="B57" s="34"/>
      <c r="C57" s="34"/>
      <c r="D57" s="123" t="s">
        <v>153</v>
      </c>
      <c r="E57" s="116" t="s">
        <v>233</v>
      </c>
      <c r="F57" s="113">
        <v>0.52430555555555558</v>
      </c>
      <c r="G57" s="119">
        <v>0.53125</v>
      </c>
      <c r="H57" s="114"/>
    </row>
    <row r="58" spans="1:8" ht="15" customHeight="1">
      <c r="B58" s="34"/>
      <c r="C58" s="34"/>
      <c r="D58" s="124" t="s">
        <v>257</v>
      </c>
      <c r="E58" s="117" t="s">
        <v>234</v>
      </c>
      <c r="F58" s="109">
        <v>0.78472222222222221</v>
      </c>
      <c r="G58" s="120">
        <v>0.79166666666666663</v>
      </c>
      <c r="H58" s="110"/>
    </row>
    <row r="59" spans="1:8" ht="9.75" customHeight="1">
      <c r="B59" s="30"/>
      <c r="C59" s="30"/>
      <c r="D59" s="30"/>
      <c r="E59" s="32"/>
      <c r="F59" s="33"/>
      <c r="G59" s="33"/>
      <c r="H59" s="33"/>
    </row>
    <row r="60" spans="1:8" ht="16.5" customHeight="1">
      <c r="A60" s="52" t="s">
        <v>72</v>
      </c>
      <c r="B60" s="60" t="s">
        <v>82</v>
      </c>
      <c r="C60" s="61"/>
      <c r="F60" s="37"/>
    </row>
    <row r="61" spans="1:8" ht="15" customHeight="1">
      <c r="A61" s="18"/>
      <c r="B61" s="18" t="s">
        <v>252</v>
      </c>
      <c r="C61" s="34" t="s">
        <v>258</v>
      </c>
      <c r="F61" s="39"/>
    </row>
    <row r="62" spans="1:8" ht="15" customHeight="1">
      <c r="A62" s="18"/>
      <c r="C62" s="34"/>
      <c r="F62" s="39"/>
    </row>
    <row r="63" spans="1:8" ht="16.5" customHeight="1">
      <c r="A63" s="308" t="s">
        <v>350</v>
      </c>
      <c r="B63" s="87" t="s">
        <v>347</v>
      </c>
      <c r="C63" s="88"/>
      <c r="F63" s="39"/>
    </row>
    <row r="64" spans="1:8" ht="16.5" customHeight="1">
      <c r="A64" s="52" t="s">
        <v>72</v>
      </c>
      <c r="B64" s="60" t="s">
        <v>20</v>
      </c>
      <c r="C64" s="61"/>
      <c r="F64" s="39"/>
    </row>
    <row r="65" spans="1:10" ht="15" customHeight="1">
      <c r="A65" s="18"/>
      <c r="B65" s="18" t="s">
        <v>252</v>
      </c>
      <c r="C65" s="40" t="s">
        <v>353</v>
      </c>
      <c r="F65" s="39"/>
    </row>
    <row r="66" spans="1:10" ht="15" customHeight="1">
      <c r="A66" s="18"/>
      <c r="C66" s="18" t="s">
        <v>259</v>
      </c>
      <c r="F66" s="39"/>
    </row>
    <row r="67" spans="1:10" ht="15" customHeight="1">
      <c r="A67" s="18"/>
      <c r="C67" s="18" t="s">
        <v>385</v>
      </c>
      <c r="F67" s="39"/>
    </row>
    <row r="68" spans="1:10" ht="15" customHeight="1">
      <c r="A68" s="18"/>
      <c r="C68" s="18" t="s">
        <v>396</v>
      </c>
      <c r="F68" s="39"/>
    </row>
    <row r="69" spans="1:10" ht="15" customHeight="1">
      <c r="A69" s="18"/>
      <c r="C69" s="311" t="s">
        <v>355</v>
      </c>
      <c r="D69" s="309"/>
      <c r="E69" s="309"/>
      <c r="F69" s="310"/>
      <c r="G69" s="309"/>
      <c r="H69" s="309"/>
      <c r="I69" s="309"/>
      <c r="J69" s="309"/>
    </row>
    <row r="70" spans="1:10" ht="15" customHeight="1">
      <c r="A70" s="18"/>
      <c r="B70" s="18" t="s">
        <v>252</v>
      </c>
      <c r="C70" s="40" t="s">
        <v>386</v>
      </c>
      <c r="F70" s="39"/>
    </row>
    <row r="71" spans="1:10" ht="15" customHeight="1">
      <c r="A71" s="18"/>
      <c r="C71" s="18" t="s">
        <v>260</v>
      </c>
      <c r="F71" s="39"/>
    </row>
    <row r="72" spans="1:10" ht="15" customHeight="1">
      <c r="A72" s="18"/>
      <c r="B72" s="265" t="s">
        <v>252</v>
      </c>
      <c r="C72" s="266" t="s">
        <v>235</v>
      </c>
      <c r="F72" s="39"/>
    </row>
    <row r="73" spans="1:10" ht="15" customHeight="1">
      <c r="A73" s="18"/>
      <c r="B73" s="55"/>
      <c r="C73" s="267" t="s">
        <v>397</v>
      </c>
      <c r="F73" s="39"/>
    </row>
    <row r="74" spans="1:10" ht="15" customHeight="1">
      <c r="A74" s="18"/>
      <c r="C74" s="18" t="s">
        <v>377</v>
      </c>
      <c r="F74" s="39"/>
    </row>
    <row r="75" spans="1:10" ht="15" customHeight="1">
      <c r="A75" s="18"/>
      <c r="C75" s="307" t="s">
        <v>349</v>
      </c>
      <c r="D75" s="268"/>
      <c r="E75" s="268"/>
      <c r="F75" s="269"/>
      <c r="G75" s="268"/>
      <c r="H75" s="268"/>
    </row>
    <row r="76" spans="1:10" ht="15" customHeight="1">
      <c r="A76" s="18"/>
      <c r="C76" s="265" t="s">
        <v>261</v>
      </c>
      <c r="D76" s="265"/>
      <c r="E76" s="268"/>
      <c r="F76" s="269"/>
      <c r="G76" s="268"/>
      <c r="H76" s="268"/>
    </row>
    <row r="77" spans="1:10" ht="15" customHeight="1">
      <c r="A77" s="18"/>
      <c r="C77" s="270" t="s">
        <v>387</v>
      </c>
      <c r="D77" s="268"/>
      <c r="E77" s="268"/>
      <c r="F77" s="269"/>
      <c r="G77" s="268"/>
      <c r="H77" s="268"/>
    </row>
    <row r="78" spans="1:10" ht="15" customHeight="1">
      <c r="A78" s="18"/>
      <c r="C78" s="18" t="s">
        <v>262</v>
      </c>
      <c r="F78" s="39"/>
    </row>
    <row r="79" spans="1:10" ht="15" customHeight="1">
      <c r="A79" s="18"/>
      <c r="C79" s="18" t="s">
        <v>263</v>
      </c>
      <c r="F79" s="39"/>
    </row>
    <row r="80" spans="1:10" ht="15" customHeight="1">
      <c r="A80" s="18"/>
      <c r="C80" s="20" t="s">
        <v>361</v>
      </c>
      <c r="F80" s="39"/>
    </row>
    <row r="81" spans="1:8" ht="9.75" customHeight="1">
      <c r="A81" s="18"/>
      <c r="C81" s="20"/>
      <c r="F81" s="39"/>
    </row>
    <row r="82" spans="1:8" ht="16.5" customHeight="1">
      <c r="A82" s="52" t="s">
        <v>72</v>
      </c>
      <c r="B82" s="58" t="s">
        <v>17</v>
      </c>
      <c r="C82" s="59"/>
      <c r="F82" s="39"/>
    </row>
    <row r="83" spans="1:8" ht="15" customHeight="1">
      <c r="A83" s="18"/>
      <c r="B83" s="18" t="s">
        <v>252</v>
      </c>
      <c r="C83" s="41" t="s">
        <v>236</v>
      </c>
      <c r="F83" s="39"/>
    </row>
    <row r="84" spans="1:8" ht="15" customHeight="1">
      <c r="A84" s="18"/>
      <c r="B84" s="18" t="s">
        <v>252</v>
      </c>
      <c r="C84" s="41" t="s">
        <v>264</v>
      </c>
      <c r="F84" s="39"/>
    </row>
    <row r="85" spans="1:8" ht="15" customHeight="1">
      <c r="A85" s="18"/>
      <c r="C85" s="41" t="s">
        <v>265</v>
      </c>
      <c r="F85" s="39"/>
    </row>
    <row r="86" spans="1:8" ht="15" customHeight="1">
      <c r="A86" s="18"/>
      <c r="C86" s="41" t="s">
        <v>266</v>
      </c>
      <c r="F86" s="39"/>
    </row>
    <row r="87" spans="1:8" ht="15" customHeight="1">
      <c r="A87" s="18"/>
      <c r="C87" s="41" t="s">
        <v>267</v>
      </c>
      <c r="F87" s="39"/>
    </row>
    <row r="88" spans="1:8" ht="15" customHeight="1">
      <c r="A88" s="18"/>
      <c r="B88" s="18" t="s">
        <v>252</v>
      </c>
      <c r="C88" s="41" t="s">
        <v>398</v>
      </c>
      <c r="F88" s="39"/>
    </row>
    <row r="89" spans="1:8" ht="15" customHeight="1">
      <c r="A89" s="18"/>
      <c r="C89" s="18" t="s">
        <v>388</v>
      </c>
      <c r="F89" s="39"/>
    </row>
    <row r="90" spans="1:8" ht="6" customHeight="1">
      <c r="A90" s="18"/>
      <c r="F90" s="39"/>
    </row>
    <row r="91" spans="1:8" ht="15" customHeight="1">
      <c r="A91" s="18"/>
      <c r="B91" s="311" t="s">
        <v>252</v>
      </c>
      <c r="C91" s="329" t="s">
        <v>390</v>
      </c>
      <c r="F91" s="39"/>
    </row>
    <row r="92" spans="1:8" ht="15" customHeight="1">
      <c r="A92" s="21"/>
      <c r="C92" s="271" t="s">
        <v>389</v>
      </c>
      <c r="D92" s="34"/>
      <c r="E92" s="34"/>
      <c r="F92" s="34"/>
      <c r="G92" s="34"/>
      <c r="H92" s="34"/>
    </row>
    <row r="93" spans="1:8" ht="15" customHeight="1">
      <c r="A93" s="21"/>
      <c r="C93" s="18" t="s">
        <v>362</v>
      </c>
      <c r="D93" s="34"/>
      <c r="E93" s="34"/>
      <c r="F93" s="34"/>
      <c r="G93" s="34"/>
      <c r="H93" s="34"/>
    </row>
    <row r="94" spans="1:8" ht="9.75" customHeight="1">
      <c r="A94" s="21"/>
      <c r="D94" s="34"/>
      <c r="E94" s="34"/>
      <c r="F94" s="34"/>
      <c r="G94" s="34"/>
      <c r="H94" s="34"/>
    </row>
    <row r="95" spans="1:8" ht="16.5" customHeight="1">
      <c r="A95" s="52" t="s">
        <v>72</v>
      </c>
      <c r="B95" s="58" t="s">
        <v>268</v>
      </c>
      <c r="C95" s="59"/>
    </row>
    <row r="96" spans="1:8" ht="15" customHeight="1">
      <c r="B96" s="18" t="s">
        <v>252</v>
      </c>
      <c r="C96" s="34" t="s">
        <v>391</v>
      </c>
    </row>
    <row r="97" spans="1:8" ht="16.5" customHeight="1">
      <c r="C97" s="40" t="s">
        <v>392</v>
      </c>
    </row>
    <row r="98" spans="1:8" ht="13.5" customHeight="1">
      <c r="B98" s="18" t="s">
        <v>237</v>
      </c>
      <c r="C98" s="34" t="s">
        <v>399</v>
      </c>
    </row>
    <row r="99" spans="1:8" ht="15" customHeight="1">
      <c r="A99" s="18"/>
      <c r="C99" s="18" t="s">
        <v>269</v>
      </c>
    </row>
    <row r="100" spans="1:8" ht="16.5" customHeight="1">
      <c r="B100" s="78" t="s">
        <v>237</v>
      </c>
      <c r="C100" s="77" t="s">
        <v>381</v>
      </c>
    </row>
    <row r="101" spans="1:8" ht="15" customHeight="1">
      <c r="B101" s="311" t="s">
        <v>252</v>
      </c>
      <c r="C101" s="328" t="s">
        <v>378</v>
      </c>
    </row>
    <row r="102" spans="1:8" ht="15" customHeight="1">
      <c r="A102" s="18"/>
      <c r="C102" s="265" t="s">
        <v>270</v>
      </c>
    </row>
    <row r="103" spans="1:8" ht="15" customHeight="1">
      <c r="C103" s="265" t="s">
        <v>393</v>
      </c>
    </row>
    <row r="104" spans="1:8" ht="16.5" customHeight="1">
      <c r="B104" s="20"/>
      <c r="C104" s="265" t="s">
        <v>379</v>
      </c>
      <c r="D104" s="34"/>
      <c r="E104" s="34"/>
      <c r="F104" s="34"/>
      <c r="G104" s="34"/>
      <c r="H104" s="34"/>
    </row>
    <row r="105" spans="1:8" ht="16.5" customHeight="1">
      <c r="B105" s="20"/>
      <c r="C105" s="265" t="s">
        <v>380</v>
      </c>
      <c r="D105" s="34"/>
      <c r="E105" s="34"/>
      <c r="F105" s="34"/>
      <c r="G105" s="34"/>
      <c r="H105" s="34"/>
    </row>
    <row r="106" spans="1:8" ht="15" customHeight="1">
      <c r="B106" s="18" t="s">
        <v>252</v>
      </c>
      <c r="C106" s="35" t="s">
        <v>271</v>
      </c>
      <c r="D106" s="34"/>
      <c r="E106" s="34"/>
      <c r="F106" s="34"/>
      <c r="G106" s="34"/>
      <c r="H106" s="34"/>
    </row>
    <row r="107" spans="1:8" ht="9.75" customHeight="1">
      <c r="C107" s="35"/>
      <c r="D107" s="34"/>
      <c r="E107" s="34"/>
      <c r="F107" s="34"/>
      <c r="G107" s="34"/>
      <c r="H107" s="34"/>
    </row>
    <row r="108" spans="1:8" ht="16.5" customHeight="1">
      <c r="A108" s="52" t="s">
        <v>72</v>
      </c>
      <c r="B108" s="62" t="s">
        <v>18</v>
      </c>
      <c r="C108" s="63"/>
      <c r="D108" s="34"/>
      <c r="E108" s="34"/>
      <c r="F108" s="34"/>
      <c r="G108" s="34"/>
      <c r="H108" s="34"/>
    </row>
    <row r="109" spans="1:8">
      <c r="B109" s="86" t="s">
        <v>252</v>
      </c>
      <c r="C109" s="89" t="s">
        <v>400</v>
      </c>
      <c r="D109" s="34"/>
      <c r="E109" s="34"/>
      <c r="F109" s="34"/>
      <c r="G109" s="34"/>
      <c r="H109" s="34"/>
    </row>
    <row r="110" spans="1:8" ht="15" customHeight="1">
      <c r="B110" s="18" t="s">
        <v>252</v>
      </c>
      <c r="C110" s="35" t="s">
        <v>394</v>
      </c>
      <c r="D110" s="34"/>
      <c r="E110" s="34"/>
      <c r="F110" s="34"/>
      <c r="G110" s="34"/>
      <c r="H110" s="34"/>
    </row>
    <row r="111" spans="1:8" ht="15" customHeight="1">
      <c r="C111" s="18" t="s">
        <v>382</v>
      </c>
      <c r="D111" s="34"/>
      <c r="E111" s="34"/>
      <c r="F111" s="34"/>
      <c r="G111" s="34"/>
      <c r="H111" s="34"/>
    </row>
    <row r="112" spans="1:8" ht="15" customHeight="1">
      <c r="B112" s="18" t="s">
        <v>252</v>
      </c>
      <c r="C112" s="35" t="s">
        <v>351</v>
      </c>
      <c r="D112" s="34"/>
      <c r="E112" s="34"/>
      <c r="F112" s="34"/>
      <c r="G112" s="34"/>
      <c r="H112" s="34"/>
    </row>
    <row r="113" spans="1:12" ht="15" customHeight="1">
      <c r="C113" s="35" t="s">
        <v>352</v>
      </c>
      <c r="D113" s="34"/>
      <c r="E113" s="34"/>
      <c r="F113" s="34"/>
      <c r="G113" s="34"/>
      <c r="H113" s="34"/>
      <c r="L113" s="35"/>
    </row>
    <row r="114" spans="1:12" ht="15" customHeight="1">
      <c r="B114" s="18" t="s">
        <v>252</v>
      </c>
      <c r="C114" s="18" t="s">
        <v>384</v>
      </c>
      <c r="D114" s="34"/>
      <c r="E114" s="34"/>
      <c r="F114" s="34"/>
      <c r="G114" s="34"/>
      <c r="H114" s="34"/>
    </row>
    <row r="115" spans="1:12" ht="15" customHeight="1">
      <c r="B115" s="18" t="s">
        <v>237</v>
      </c>
      <c r="C115" s="35" t="s">
        <v>401</v>
      </c>
      <c r="D115" s="34"/>
      <c r="E115" s="34"/>
      <c r="F115" s="34"/>
      <c r="G115" s="34"/>
      <c r="H115" s="34"/>
    </row>
    <row r="116" spans="1:12" ht="15" customHeight="1">
      <c r="B116" s="18" t="s">
        <v>252</v>
      </c>
      <c r="C116" s="306" t="s">
        <v>395</v>
      </c>
    </row>
    <row r="117" spans="1:12" ht="15" customHeight="1">
      <c r="C117" s="306" t="s">
        <v>383</v>
      </c>
    </row>
    <row r="118" spans="1:12" ht="9.75" customHeight="1">
      <c r="C118" s="306"/>
    </row>
    <row r="119" spans="1:12" ht="16.5" customHeight="1">
      <c r="A119" s="52" t="s">
        <v>72</v>
      </c>
      <c r="B119" s="62" t="s">
        <v>272</v>
      </c>
      <c r="C119" s="63"/>
      <c r="D119" s="34"/>
      <c r="E119" s="34"/>
      <c r="F119" s="34"/>
      <c r="G119" s="34"/>
      <c r="H119" s="34"/>
    </row>
    <row r="120" spans="1:12" ht="15" customHeight="1">
      <c r="C120" s="306" t="s">
        <v>348</v>
      </c>
    </row>
    <row r="121" spans="1:12" ht="15" customHeight="1">
      <c r="B121" s="34"/>
      <c r="C121" s="306" t="s">
        <v>356</v>
      </c>
    </row>
    <row r="122" spans="1:12" ht="9.75" customHeight="1">
      <c r="B122" s="34"/>
      <c r="C122" s="306"/>
    </row>
    <row r="123" spans="1:12" ht="15.75" customHeight="1">
      <c r="A123" s="52" t="s">
        <v>72</v>
      </c>
      <c r="B123" s="60" t="s">
        <v>273</v>
      </c>
      <c r="C123" s="61"/>
    </row>
    <row r="124" spans="1:12" ht="15" customHeight="1">
      <c r="C124" s="40" t="s">
        <v>290</v>
      </c>
    </row>
    <row r="125" spans="1:12" ht="15" customHeight="1">
      <c r="C125" s="38" t="s">
        <v>291</v>
      </c>
    </row>
    <row r="126" spans="1:12" ht="15" customHeight="1">
      <c r="C126" s="38" t="s">
        <v>274</v>
      </c>
    </row>
    <row r="127" spans="1:12" ht="15" customHeight="1">
      <c r="C127" s="38" t="s">
        <v>275</v>
      </c>
    </row>
    <row r="128" spans="1:12">
      <c r="C128" s="38" t="s">
        <v>276</v>
      </c>
    </row>
  </sheetData>
  <mergeCells count="77">
    <mergeCell ref="H1:I1"/>
    <mergeCell ref="B9:C10"/>
    <mergeCell ref="D9:D10"/>
    <mergeCell ref="E9:F9"/>
    <mergeCell ref="G9:G10"/>
    <mergeCell ref="H9:H10"/>
    <mergeCell ref="H11:H24"/>
    <mergeCell ref="F15:F20"/>
    <mergeCell ref="E21:E22"/>
    <mergeCell ref="F21:F22"/>
    <mergeCell ref="C23:C24"/>
    <mergeCell ref="C11:C12"/>
    <mergeCell ref="D11:D12"/>
    <mergeCell ref="E11:E12"/>
    <mergeCell ref="F11:F12"/>
    <mergeCell ref="G11:G12"/>
    <mergeCell ref="E13:E14"/>
    <mergeCell ref="F13:F14"/>
    <mergeCell ref="G13:G24"/>
    <mergeCell ref="D23:D24"/>
    <mergeCell ref="E23:E24"/>
    <mergeCell ref="F23:F24"/>
    <mergeCell ref="E15:E20"/>
    <mergeCell ref="B21:B22"/>
    <mergeCell ref="C21:C22"/>
    <mergeCell ref="D21:D22"/>
    <mergeCell ref="C19:C20"/>
    <mergeCell ref="D19:D20"/>
    <mergeCell ref="B13:B14"/>
    <mergeCell ref="C13:C14"/>
    <mergeCell ref="D13:D14"/>
    <mergeCell ref="B17:B18"/>
    <mergeCell ref="C17:C18"/>
    <mergeCell ref="D17:D18"/>
    <mergeCell ref="B15:B16"/>
    <mergeCell ref="C15:C16"/>
    <mergeCell ref="D15:D16"/>
    <mergeCell ref="B25:B27"/>
    <mergeCell ref="C25:C27"/>
    <mergeCell ref="D25:D27"/>
    <mergeCell ref="E25:E26"/>
    <mergeCell ref="F25:F26"/>
    <mergeCell ref="G25:G27"/>
    <mergeCell ref="H25:H27"/>
    <mergeCell ref="E27:F27"/>
    <mergeCell ref="C28:C29"/>
    <mergeCell ref="D28:D29"/>
    <mergeCell ref="E28:E29"/>
    <mergeCell ref="F28:F29"/>
    <mergeCell ref="G28:G31"/>
    <mergeCell ref="H28:H31"/>
    <mergeCell ref="C30:C31"/>
    <mergeCell ref="D30:D31"/>
    <mergeCell ref="E30:E31"/>
    <mergeCell ref="F30:F31"/>
    <mergeCell ref="B35:C35"/>
    <mergeCell ref="B36:C36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E55:F55"/>
    <mergeCell ref="G55:H55"/>
    <mergeCell ref="B41:B42"/>
    <mergeCell ref="C41:C42"/>
    <mergeCell ref="D41:D42"/>
    <mergeCell ref="E41:E42"/>
    <mergeCell ref="F41:F42"/>
    <mergeCell ref="G41:G42"/>
  </mergeCells>
  <phoneticPr fontId="3"/>
  <pageMargins left="0.47244094488188981" right="0.19685039370078741" top="0.55118110236220474" bottom="0.59055118110236227" header="0.51181102362204722" footer="0.59055118110236227"/>
  <pageSetup paperSize="9" scale="86" orientation="portrait" r:id="rId1"/>
  <headerFooter alignWithMargins="0"/>
  <rowBreaks count="1" manualBreakCount="1">
    <brk id="6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9"/>
  </sheetPr>
  <dimension ref="A1:BB126"/>
  <sheetViews>
    <sheetView showGridLines="0" zoomScaleNormal="100" workbookViewId="0">
      <selection activeCell="AL1" sqref="AL1:AO2"/>
    </sheetView>
  </sheetViews>
  <sheetFormatPr defaultRowHeight="12"/>
  <cols>
    <col min="1" max="1" width="1.625" style="1" customWidth="1"/>
    <col min="2" max="4" width="3.375" style="1" customWidth="1"/>
    <col min="5" max="5" width="1.625" style="1" customWidth="1"/>
    <col min="6" max="6" width="3.125" style="1" customWidth="1"/>
    <col min="7" max="54" width="1.625" style="1" customWidth="1"/>
    <col min="55" max="16384" width="9" style="1"/>
  </cols>
  <sheetData>
    <row r="1" spans="1:54" ht="7.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583" t="s">
        <v>238</v>
      </c>
      <c r="AJ1" s="479"/>
      <c r="AK1" s="479"/>
      <c r="AL1" s="588"/>
      <c r="AM1" s="588"/>
      <c r="AN1" s="588"/>
      <c r="AO1" s="588"/>
      <c r="AP1" s="479" t="s">
        <v>2</v>
      </c>
      <c r="AQ1" s="479"/>
      <c r="AR1" s="584"/>
      <c r="AS1" s="584"/>
      <c r="AT1" s="584"/>
      <c r="AU1" s="583" t="s">
        <v>4</v>
      </c>
      <c r="AV1" s="479"/>
      <c r="AW1" s="584"/>
      <c r="AX1" s="584"/>
      <c r="AY1" s="584"/>
      <c r="AZ1" s="479" t="s">
        <v>7</v>
      </c>
      <c r="BA1" s="479"/>
    </row>
    <row r="2" spans="1:54" ht="7.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479"/>
      <c r="AJ2" s="479"/>
      <c r="AK2" s="479"/>
      <c r="AL2" s="588"/>
      <c r="AM2" s="588"/>
      <c r="AN2" s="588"/>
      <c r="AO2" s="588"/>
      <c r="AP2" s="479"/>
      <c r="AQ2" s="479"/>
      <c r="AR2" s="584"/>
      <c r="AS2" s="584"/>
      <c r="AT2" s="584"/>
      <c r="AU2" s="479"/>
      <c r="AV2" s="479"/>
      <c r="AW2" s="584"/>
      <c r="AX2" s="584"/>
      <c r="AY2" s="584"/>
      <c r="AZ2" s="479"/>
      <c r="BA2" s="479"/>
    </row>
    <row r="3" spans="1:54" ht="7.5" customHeight="1">
      <c r="A3" s="479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  <c r="AN3" s="479"/>
      <c r="AO3" s="479"/>
      <c r="AP3" s="479"/>
      <c r="AQ3" s="479"/>
      <c r="AR3" s="479"/>
      <c r="AS3" s="479"/>
      <c r="AT3" s="479"/>
      <c r="AU3" s="479"/>
      <c r="AV3" s="479"/>
      <c r="AW3" s="479"/>
      <c r="AX3" s="479"/>
      <c r="AY3" s="479"/>
      <c r="AZ3" s="479"/>
      <c r="BA3" s="479"/>
    </row>
    <row r="4" spans="1:54" ht="7.5" customHeight="1">
      <c r="M4" s="82" t="s">
        <v>121</v>
      </c>
      <c r="N4" s="82"/>
      <c r="O4" s="82"/>
      <c r="P4" s="596" t="s">
        <v>122</v>
      </c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596"/>
      <c r="AN4" s="480"/>
      <c r="AO4" s="480"/>
      <c r="AP4" s="480"/>
      <c r="AQ4" s="480"/>
      <c r="AR4" s="480"/>
      <c r="AS4" s="480"/>
      <c r="AT4" s="480"/>
      <c r="AU4" s="480"/>
      <c r="AV4" s="480"/>
      <c r="AW4" s="480"/>
      <c r="AX4" s="480"/>
      <c r="AY4" s="480"/>
      <c r="AZ4" s="480"/>
      <c r="BA4" s="480"/>
      <c r="BB4" s="480"/>
    </row>
    <row r="5" spans="1:54" ht="7.5" customHeight="1">
      <c r="M5" s="82"/>
      <c r="N5" s="82"/>
      <c r="O5" s="82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  <c r="AK5" s="596"/>
      <c r="AL5" s="596"/>
      <c r="AM5" s="596"/>
      <c r="AN5" s="480"/>
      <c r="AO5" s="480"/>
      <c r="AP5" s="480"/>
      <c r="AQ5" s="480"/>
      <c r="AR5" s="480"/>
      <c r="AS5" s="480"/>
      <c r="AT5" s="480"/>
      <c r="AU5" s="480"/>
      <c r="AV5" s="480"/>
      <c r="AW5" s="480"/>
      <c r="AX5" s="480"/>
      <c r="AY5" s="480"/>
      <c r="AZ5" s="480"/>
      <c r="BA5" s="480"/>
      <c r="BB5" s="480"/>
    </row>
    <row r="6" spans="1:54" ht="7.5" customHeight="1" thickBot="1">
      <c r="M6" s="82"/>
      <c r="N6" s="82"/>
      <c r="O6" s="82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7"/>
      <c r="AA6" s="597"/>
      <c r="AB6" s="597"/>
      <c r="AC6" s="597"/>
      <c r="AD6" s="597"/>
      <c r="AE6" s="597"/>
      <c r="AF6" s="597"/>
      <c r="AG6" s="597"/>
      <c r="AH6" s="597"/>
      <c r="AI6" s="597"/>
      <c r="AJ6" s="597"/>
      <c r="AK6" s="597"/>
      <c r="AL6" s="597"/>
      <c r="AM6" s="597"/>
      <c r="AN6" s="480"/>
      <c r="AO6" s="480"/>
      <c r="AP6" s="480"/>
      <c r="AQ6" s="480"/>
      <c r="AR6" s="480"/>
      <c r="AS6" s="480"/>
      <c r="AT6" s="480"/>
      <c r="AU6" s="480"/>
      <c r="AV6" s="480"/>
      <c r="AW6" s="480"/>
      <c r="AX6" s="480"/>
      <c r="AY6" s="480"/>
      <c r="AZ6" s="480"/>
      <c r="BA6" s="480"/>
      <c r="BB6" s="480"/>
    </row>
    <row r="7" spans="1:54" ht="7.5" customHeight="1" thickTop="1">
      <c r="A7" s="516"/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516"/>
      <c r="AL7" s="516"/>
      <c r="AM7" s="516"/>
      <c r="AN7" s="516"/>
      <c r="AO7" s="516"/>
      <c r="AP7" s="516"/>
      <c r="AQ7" s="516"/>
      <c r="AR7" s="516"/>
      <c r="AS7" s="516"/>
      <c r="AT7" s="516"/>
      <c r="AU7" s="516"/>
      <c r="AV7" s="516"/>
      <c r="AW7" s="516"/>
      <c r="AX7" s="516"/>
      <c r="AY7" s="516"/>
      <c r="AZ7" s="516"/>
      <c r="BA7" s="516"/>
      <c r="BB7" s="516"/>
    </row>
    <row r="8" spans="1:54" ht="8.1" customHeight="1">
      <c r="A8" s="517" t="s">
        <v>5</v>
      </c>
      <c r="B8" s="517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  <c r="AW8" s="517"/>
      <c r="AX8" s="517"/>
      <c r="AY8" s="517"/>
      <c r="AZ8" s="517"/>
      <c r="BA8" s="517"/>
      <c r="BB8" s="517"/>
    </row>
    <row r="9" spans="1:54" ht="8.1" customHeight="1">
      <c r="A9" s="517"/>
      <c r="B9" s="517"/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7"/>
      <c r="AW9" s="517"/>
      <c r="AX9" s="517"/>
      <c r="AY9" s="517"/>
      <c r="AZ9" s="517"/>
      <c r="BA9" s="517"/>
      <c r="BB9" s="517"/>
    </row>
    <row r="10" spans="1:54" ht="8.1" customHeight="1">
      <c r="A10" s="575" t="s">
        <v>40</v>
      </c>
      <c r="B10" s="502"/>
      <c r="C10" s="502"/>
      <c r="D10" s="502"/>
      <c r="E10" s="576"/>
      <c r="F10" s="556" t="s">
        <v>123</v>
      </c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557"/>
      <c r="AJ10" s="557"/>
      <c r="AK10" s="557"/>
      <c r="AL10" s="557"/>
      <c r="AM10" s="557"/>
      <c r="AN10" s="557"/>
      <c r="AO10" s="557"/>
      <c r="AP10" s="557"/>
      <c r="AQ10" s="557"/>
      <c r="AR10" s="557"/>
      <c r="AS10" s="557"/>
      <c r="AT10" s="557"/>
      <c r="AU10" s="557"/>
      <c r="AV10" s="557"/>
      <c r="AW10" s="557"/>
      <c r="AX10" s="557"/>
      <c r="AY10" s="557"/>
      <c r="AZ10" s="557"/>
      <c r="BA10" s="557"/>
      <c r="BB10" s="557"/>
    </row>
    <row r="11" spans="1:54" ht="8.1" customHeight="1">
      <c r="A11" s="577"/>
      <c r="B11" s="504"/>
      <c r="C11" s="504"/>
      <c r="D11" s="504"/>
      <c r="E11" s="578"/>
      <c r="F11" s="556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557"/>
      <c r="AF11" s="557"/>
      <c r="AG11" s="557"/>
      <c r="AH11" s="557"/>
      <c r="AI11" s="557"/>
      <c r="AJ11" s="557"/>
      <c r="AK11" s="557"/>
      <c r="AL11" s="557"/>
      <c r="AM11" s="557"/>
      <c r="AN11" s="557"/>
      <c r="AO11" s="557"/>
      <c r="AP11" s="557"/>
      <c r="AQ11" s="557"/>
      <c r="AR11" s="557"/>
      <c r="AS11" s="557"/>
      <c r="AT11" s="557"/>
      <c r="AU11" s="557"/>
      <c r="AV11" s="557"/>
      <c r="AW11" s="557"/>
      <c r="AX11" s="557"/>
      <c r="AY11" s="557"/>
      <c r="AZ11" s="557"/>
      <c r="BA11" s="557"/>
      <c r="BB11" s="557"/>
    </row>
    <row r="12" spans="1:54" ht="8.1" customHeight="1">
      <c r="A12" s="598"/>
      <c r="B12" s="559"/>
      <c r="C12" s="559"/>
      <c r="D12" s="559"/>
      <c r="E12" s="599"/>
      <c r="F12" s="556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7"/>
      <c r="V12" s="557"/>
      <c r="W12" s="557"/>
      <c r="X12" s="557"/>
      <c r="Y12" s="557"/>
      <c r="Z12" s="557"/>
      <c r="AA12" s="557"/>
      <c r="AB12" s="557"/>
      <c r="AC12" s="557"/>
      <c r="AD12" s="557"/>
      <c r="AE12" s="557"/>
      <c r="AF12" s="557"/>
      <c r="AG12" s="557"/>
      <c r="AH12" s="557"/>
      <c r="AI12" s="557"/>
      <c r="AJ12" s="557"/>
      <c r="AK12" s="557"/>
      <c r="AL12" s="557"/>
      <c r="AM12" s="557"/>
      <c r="AN12" s="557"/>
      <c r="AO12" s="557"/>
      <c r="AP12" s="557"/>
      <c r="AQ12" s="557"/>
      <c r="AR12" s="557"/>
      <c r="AS12" s="557"/>
      <c r="AT12" s="557"/>
      <c r="AU12" s="557"/>
      <c r="AV12" s="557"/>
      <c r="AW12" s="557"/>
      <c r="AX12" s="557"/>
      <c r="AY12" s="557"/>
      <c r="AZ12" s="557"/>
      <c r="BA12" s="557"/>
      <c r="BB12" s="557"/>
    </row>
    <row r="13" spans="1:54" ht="8.1" customHeight="1">
      <c r="A13" s="600"/>
      <c r="B13" s="601"/>
      <c r="C13" s="601"/>
      <c r="D13" s="601"/>
      <c r="E13" s="602"/>
      <c r="F13" s="104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</row>
    <row r="14" spans="1:54" ht="8.1" customHeight="1">
      <c r="A14" s="600"/>
      <c r="B14" s="601"/>
      <c r="C14" s="601"/>
      <c r="D14" s="601"/>
      <c r="E14" s="602"/>
      <c r="F14" s="106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</row>
    <row r="15" spans="1:54" ht="8.1" customHeight="1">
      <c r="A15" s="600"/>
      <c r="B15" s="601"/>
      <c r="C15" s="601"/>
      <c r="D15" s="601"/>
      <c r="E15" s="602"/>
      <c r="F15" s="106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</row>
    <row r="16" spans="1:54" ht="8.1" customHeight="1">
      <c r="A16" s="603"/>
      <c r="B16" s="562"/>
      <c r="C16" s="562"/>
      <c r="D16" s="562"/>
      <c r="E16" s="604"/>
      <c r="F16" s="106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</row>
    <row r="17" spans="1:54" ht="8.1" customHeight="1" thickBot="1">
      <c r="A17" s="595"/>
      <c r="B17" s="595"/>
      <c r="C17" s="595"/>
      <c r="D17" s="595"/>
      <c r="E17" s="595"/>
      <c r="F17" s="595"/>
      <c r="G17" s="595"/>
      <c r="H17" s="595"/>
      <c r="I17" s="595"/>
      <c r="J17" s="595"/>
      <c r="K17" s="595"/>
      <c r="L17" s="595"/>
      <c r="M17" s="595"/>
      <c r="N17" s="595"/>
      <c r="O17" s="595"/>
      <c r="P17" s="595"/>
      <c r="Q17" s="595"/>
      <c r="R17" s="595"/>
      <c r="S17" s="595"/>
      <c r="T17" s="595"/>
      <c r="U17" s="595"/>
      <c r="V17" s="595"/>
      <c r="W17" s="595"/>
      <c r="X17" s="595"/>
      <c r="Y17" s="595"/>
      <c r="Z17" s="595"/>
      <c r="AA17" s="595"/>
      <c r="AB17" s="595"/>
      <c r="AC17" s="595"/>
      <c r="AD17" s="595"/>
      <c r="AE17" s="595"/>
      <c r="AF17" s="595"/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595"/>
      <c r="AT17" s="595"/>
      <c r="AU17" s="595"/>
      <c r="AV17" s="595"/>
      <c r="AW17" s="595"/>
      <c r="AX17" s="595"/>
      <c r="AY17" s="595"/>
      <c r="AZ17" s="595"/>
      <c r="BA17" s="595"/>
      <c r="BB17" s="595"/>
    </row>
    <row r="18" spans="1:54" ht="8.1" customHeight="1">
      <c r="A18" s="540"/>
      <c r="B18" s="605" t="s">
        <v>0</v>
      </c>
      <c r="C18" s="605"/>
      <c r="D18" s="605"/>
      <c r="E18" s="543"/>
      <c r="F18" s="547"/>
      <c r="G18" s="548"/>
      <c r="H18" s="548"/>
      <c r="I18" s="548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9"/>
      <c r="AG18" s="551" t="s">
        <v>105</v>
      </c>
      <c r="AH18" s="552"/>
      <c r="AI18" s="544" t="s">
        <v>106</v>
      </c>
      <c r="AJ18" s="545"/>
      <c r="AK18" s="546"/>
      <c r="AL18" s="525"/>
      <c r="AM18" s="565"/>
      <c r="AN18" s="565"/>
      <c r="AO18" s="565"/>
      <c r="AP18" s="565"/>
      <c r="AQ18" s="563"/>
      <c r="AR18" s="550"/>
      <c r="AS18" s="550"/>
      <c r="AT18" s="550"/>
      <c r="AU18" s="550"/>
      <c r="AV18" s="550"/>
      <c r="AW18" s="523" t="s">
        <v>159</v>
      </c>
      <c r="AX18" s="570"/>
      <c r="AY18" s="570"/>
      <c r="AZ18" s="570"/>
      <c r="BA18" s="570"/>
      <c r="BB18" s="571"/>
    </row>
    <row r="19" spans="1:54" ht="8.1" customHeight="1">
      <c r="A19" s="541"/>
      <c r="B19" s="581"/>
      <c r="C19" s="581"/>
      <c r="D19" s="581"/>
      <c r="E19" s="461"/>
      <c r="F19" s="414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5"/>
      <c r="AF19" s="416"/>
      <c r="AG19" s="512"/>
      <c r="AH19" s="513"/>
      <c r="AI19" s="503"/>
      <c r="AJ19" s="504"/>
      <c r="AK19" s="505"/>
      <c r="AL19" s="526"/>
      <c r="AM19" s="566"/>
      <c r="AN19" s="566"/>
      <c r="AO19" s="566"/>
      <c r="AP19" s="566"/>
      <c r="AQ19" s="564"/>
      <c r="AR19" s="485"/>
      <c r="AS19" s="485"/>
      <c r="AT19" s="485"/>
      <c r="AU19" s="485"/>
      <c r="AV19" s="485"/>
      <c r="AW19" s="487"/>
      <c r="AX19" s="521"/>
      <c r="AY19" s="521"/>
      <c r="AZ19" s="521"/>
      <c r="BA19" s="521"/>
      <c r="BB19" s="522"/>
    </row>
    <row r="20" spans="1:54" ht="8.1" customHeight="1">
      <c r="A20" s="541"/>
      <c r="B20" s="581"/>
      <c r="C20" s="581"/>
      <c r="D20" s="581"/>
      <c r="E20" s="461"/>
      <c r="F20" s="414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6"/>
      <c r="AG20" s="512"/>
      <c r="AH20" s="513"/>
      <c r="AI20" s="558" t="s">
        <v>107</v>
      </c>
      <c r="AJ20" s="559"/>
      <c r="AK20" s="560"/>
      <c r="AL20" s="490" t="s">
        <v>160</v>
      </c>
      <c r="AM20" s="536"/>
      <c r="AN20" s="536"/>
      <c r="AO20" s="536"/>
      <c r="AP20" s="536"/>
      <c r="AQ20" s="508" t="s">
        <v>158</v>
      </c>
      <c r="AR20" s="398"/>
      <c r="AS20" s="398"/>
      <c r="AT20" s="398"/>
      <c r="AU20" s="398"/>
      <c r="AV20" s="398"/>
      <c r="AW20" s="508" t="s">
        <v>159</v>
      </c>
      <c r="AX20" s="432"/>
      <c r="AY20" s="432"/>
      <c r="AZ20" s="432"/>
      <c r="BA20" s="432"/>
      <c r="BB20" s="433"/>
    </row>
    <row r="21" spans="1:54" ht="8.1" customHeight="1">
      <c r="A21" s="542"/>
      <c r="B21" s="582"/>
      <c r="C21" s="582"/>
      <c r="D21" s="582"/>
      <c r="E21" s="462"/>
      <c r="F21" s="417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9"/>
      <c r="AG21" s="514"/>
      <c r="AH21" s="515"/>
      <c r="AI21" s="561"/>
      <c r="AJ21" s="562"/>
      <c r="AK21" s="483"/>
      <c r="AL21" s="567"/>
      <c r="AM21" s="537"/>
      <c r="AN21" s="537"/>
      <c r="AO21" s="537"/>
      <c r="AP21" s="537"/>
      <c r="AQ21" s="524"/>
      <c r="AR21" s="399"/>
      <c r="AS21" s="399"/>
      <c r="AT21" s="399"/>
      <c r="AU21" s="399"/>
      <c r="AV21" s="399"/>
      <c r="AW21" s="524"/>
      <c r="AX21" s="683"/>
      <c r="AY21" s="683"/>
      <c r="AZ21" s="683"/>
      <c r="BA21" s="683"/>
      <c r="BB21" s="684"/>
    </row>
    <row r="22" spans="1:54" ht="8.1" customHeight="1">
      <c r="A22" s="579"/>
      <c r="B22" s="580" t="s">
        <v>211</v>
      </c>
      <c r="C22" s="580"/>
      <c r="D22" s="580"/>
      <c r="E22" s="460"/>
      <c r="F22" s="411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3"/>
      <c r="AG22" s="510" t="s">
        <v>108</v>
      </c>
      <c r="AH22" s="511"/>
      <c r="AI22" s="501" t="s">
        <v>106</v>
      </c>
      <c r="AJ22" s="502"/>
      <c r="AK22" s="481"/>
      <c r="AL22" s="568"/>
      <c r="AM22" s="569"/>
      <c r="AN22" s="569"/>
      <c r="AO22" s="569"/>
      <c r="AP22" s="569"/>
      <c r="AQ22" s="590"/>
      <c r="AR22" s="484"/>
      <c r="AS22" s="484"/>
      <c r="AT22" s="484"/>
      <c r="AU22" s="484"/>
      <c r="AV22" s="484"/>
      <c r="AW22" s="486" t="s">
        <v>162</v>
      </c>
      <c r="AX22" s="519"/>
      <c r="AY22" s="519"/>
      <c r="AZ22" s="519"/>
      <c r="BA22" s="519"/>
      <c r="BB22" s="520"/>
    </row>
    <row r="23" spans="1:54" ht="8.1" customHeight="1">
      <c r="A23" s="541"/>
      <c r="B23" s="581"/>
      <c r="C23" s="581"/>
      <c r="D23" s="581"/>
      <c r="E23" s="461"/>
      <c r="F23" s="414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  <c r="AB23" s="415"/>
      <c r="AC23" s="415"/>
      <c r="AD23" s="415"/>
      <c r="AE23" s="415"/>
      <c r="AF23" s="416"/>
      <c r="AG23" s="512"/>
      <c r="AH23" s="513"/>
      <c r="AI23" s="503"/>
      <c r="AJ23" s="504"/>
      <c r="AK23" s="505"/>
      <c r="AL23" s="526"/>
      <c r="AM23" s="566"/>
      <c r="AN23" s="566"/>
      <c r="AO23" s="566"/>
      <c r="AP23" s="566"/>
      <c r="AQ23" s="564"/>
      <c r="AR23" s="485"/>
      <c r="AS23" s="485"/>
      <c r="AT23" s="485"/>
      <c r="AU23" s="485"/>
      <c r="AV23" s="485"/>
      <c r="AW23" s="487"/>
      <c r="AX23" s="521"/>
      <c r="AY23" s="521"/>
      <c r="AZ23" s="521"/>
      <c r="BA23" s="521"/>
      <c r="BB23" s="522"/>
    </row>
    <row r="24" spans="1:54" ht="8.1" customHeight="1">
      <c r="A24" s="541"/>
      <c r="B24" s="581"/>
      <c r="C24" s="581"/>
      <c r="D24" s="581"/>
      <c r="E24" s="461"/>
      <c r="F24" s="414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6"/>
      <c r="AG24" s="512"/>
      <c r="AH24" s="513"/>
      <c r="AI24" s="558" t="s">
        <v>107</v>
      </c>
      <c r="AJ24" s="559"/>
      <c r="AK24" s="560"/>
      <c r="AL24" s="490" t="s">
        <v>161</v>
      </c>
      <c r="AM24" s="538"/>
      <c r="AN24" s="538"/>
      <c r="AO24" s="538"/>
      <c r="AP24" s="538"/>
      <c r="AQ24" s="508" t="s">
        <v>163</v>
      </c>
      <c r="AR24" s="398"/>
      <c r="AS24" s="398"/>
      <c r="AT24" s="398"/>
      <c r="AU24" s="398"/>
      <c r="AV24" s="398"/>
      <c r="AW24" s="508" t="s">
        <v>162</v>
      </c>
      <c r="AX24" s="432"/>
      <c r="AY24" s="432"/>
      <c r="AZ24" s="432"/>
      <c r="BA24" s="432"/>
      <c r="BB24" s="433"/>
    </row>
    <row r="25" spans="1:54" ht="8.1" customHeight="1">
      <c r="A25" s="542"/>
      <c r="B25" s="582"/>
      <c r="C25" s="582"/>
      <c r="D25" s="582"/>
      <c r="E25" s="462"/>
      <c r="F25" s="417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9"/>
      <c r="AG25" s="514"/>
      <c r="AH25" s="515"/>
      <c r="AI25" s="561"/>
      <c r="AJ25" s="562"/>
      <c r="AK25" s="483"/>
      <c r="AL25" s="491"/>
      <c r="AM25" s="539"/>
      <c r="AN25" s="539"/>
      <c r="AO25" s="539"/>
      <c r="AP25" s="539"/>
      <c r="AQ25" s="509"/>
      <c r="AR25" s="399"/>
      <c r="AS25" s="399"/>
      <c r="AT25" s="399"/>
      <c r="AU25" s="399"/>
      <c r="AV25" s="399"/>
      <c r="AW25" s="509"/>
      <c r="AX25" s="434"/>
      <c r="AY25" s="434"/>
      <c r="AZ25" s="434"/>
      <c r="BA25" s="434"/>
      <c r="BB25" s="435"/>
    </row>
    <row r="26" spans="1:54" ht="8.1" customHeight="1">
      <c r="A26" s="553"/>
      <c r="B26" s="652" t="s">
        <v>27</v>
      </c>
      <c r="C26" s="652"/>
      <c r="D26" s="652"/>
      <c r="E26" s="481"/>
      <c r="F26" s="402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4"/>
      <c r="AG26" s="472" t="s">
        <v>156</v>
      </c>
      <c r="AH26" s="473"/>
      <c r="AI26" s="473"/>
      <c r="AJ26" s="473"/>
      <c r="AK26" s="460"/>
      <c r="AL26" s="527"/>
      <c r="AM26" s="528"/>
      <c r="AN26" s="528"/>
      <c r="AO26" s="528"/>
      <c r="AP26" s="528"/>
      <c r="AQ26" s="528"/>
      <c r="AR26" s="528"/>
      <c r="AS26" s="528"/>
      <c r="AT26" s="528"/>
      <c r="AU26" s="528"/>
      <c r="AV26" s="528"/>
      <c r="AW26" s="528"/>
      <c r="AX26" s="528"/>
      <c r="AY26" s="528"/>
      <c r="AZ26" s="528"/>
      <c r="BA26" s="528"/>
      <c r="BB26" s="529"/>
    </row>
    <row r="27" spans="1:54" ht="8.1" customHeight="1">
      <c r="A27" s="554"/>
      <c r="B27" s="573"/>
      <c r="C27" s="573"/>
      <c r="D27" s="573"/>
      <c r="E27" s="482"/>
      <c r="F27" s="405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7"/>
      <c r="AG27" s="474"/>
      <c r="AH27" s="475"/>
      <c r="AI27" s="475"/>
      <c r="AJ27" s="475"/>
      <c r="AK27" s="461"/>
      <c r="AL27" s="530"/>
      <c r="AM27" s="531"/>
      <c r="AN27" s="531"/>
      <c r="AO27" s="531"/>
      <c r="AP27" s="531"/>
      <c r="AQ27" s="531"/>
      <c r="AR27" s="531"/>
      <c r="AS27" s="531"/>
      <c r="AT27" s="531"/>
      <c r="AU27" s="531"/>
      <c r="AV27" s="531"/>
      <c r="AW27" s="531"/>
      <c r="AX27" s="531"/>
      <c r="AY27" s="531"/>
      <c r="AZ27" s="531"/>
      <c r="BA27" s="531"/>
      <c r="BB27" s="532"/>
    </row>
    <row r="28" spans="1:54" ht="8.1" customHeight="1">
      <c r="A28" s="554"/>
      <c r="B28" s="573" t="s">
        <v>26</v>
      </c>
      <c r="C28" s="573"/>
      <c r="D28" s="573"/>
      <c r="E28" s="482"/>
      <c r="F28" s="405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7"/>
      <c r="AG28" s="474"/>
      <c r="AH28" s="475"/>
      <c r="AI28" s="475"/>
      <c r="AJ28" s="475"/>
      <c r="AK28" s="461"/>
      <c r="AL28" s="530"/>
      <c r="AM28" s="531"/>
      <c r="AN28" s="531"/>
      <c r="AO28" s="531"/>
      <c r="AP28" s="531"/>
      <c r="AQ28" s="531"/>
      <c r="AR28" s="531"/>
      <c r="AS28" s="531"/>
      <c r="AT28" s="531"/>
      <c r="AU28" s="531"/>
      <c r="AV28" s="531"/>
      <c r="AW28" s="531"/>
      <c r="AX28" s="531"/>
      <c r="AY28" s="531"/>
      <c r="AZ28" s="531"/>
      <c r="BA28" s="531"/>
      <c r="BB28" s="532"/>
    </row>
    <row r="29" spans="1:54" ht="8.1" customHeight="1">
      <c r="A29" s="572"/>
      <c r="B29" s="682"/>
      <c r="C29" s="682"/>
      <c r="D29" s="682"/>
      <c r="E29" s="483"/>
      <c r="F29" s="408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09"/>
      <c r="AB29" s="409"/>
      <c r="AC29" s="409"/>
      <c r="AD29" s="409"/>
      <c r="AE29" s="409"/>
      <c r="AF29" s="410"/>
      <c r="AG29" s="476"/>
      <c r="AH29" s="477"/>
      <c r="AI29" s="477"/>
      <c r="AJ29" s="477"/>
      <c r="AK29" s="462"/>
      <c r="AL29" s="533"/>
      <c r="AM29" s="534"/>
      <c r="AN29" s="534"/>
      <c r="AO29" s="534"/>
      <c r="AP29" s="534"/>
      <c r="AQ29" s="534"/>
      <c r="AR29" s="534"/>
      <c r="AS29" s="534"/>
      <c r="AT29" s="534"/>
      <c r="AU29" s="534"/>
      <c r="AV29" s="534"/>
      <c r="AW29" s="534"/>
      <c r="AX29" s="534"/>
      <c r="AY29" s="534"/>
      <c r="AZ29" s="534"/>
      <c r="BA29" s="534"/>
      <c r="BB29" s="535"/>
    </row>
    <row r="30" spans="1:54" ht="8.1" customHeight="1">
      <c r="A30" s="553"/>
      <c r="B30" s="652" t="s">
        <v>144</v>
      </c>
      <c r="C30" s="652"/>
      <c r="D30" s="652"/>
      <c r="E30" s="481"/>
      <c r="F30" s="463"/>
      <c r="G30" s="464"/>
      <c r="H30" s="464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464"/>
      <c r="AC30" s="464"/>
      <c r="AD30" s="464"/>
      <c r="AE30" s="464"/>
      <c r="AF30" s="465"/>
      <c r="AG30" s="478" t="s">
        <v>157</v>
      </c>
      <c r="AH30" s="473"/>
      <c r="AI30" s="473"/>
      <c r="AJ30" s="473"/>
      <c r="AK30" s="460"/>
      <c r="AL30" s="492"/>
      <c r="AM30" s="493"/>
      <c r="AN30" s="493"/>
      <c r="AO30" s="493"/>
      <c r="AP30" s="493"/>
      <c r="AQ30" s="493"/>
      <c r="AR30" s="493"/>
      <c r="AS30" s="493"/>
      <c r="AT30" s="493"/>
      <c r="AU30" s="493"/>
      <c r="AV30" s="493"/>
      <c r="AW30" s="493"/>
      <c r="AX30" s="493"/>
      <c r="AY30" s="493"/>
      <c r="AZ30" s="493"/>
      <c r="BA30" s="493"/>
      <c r="BB30" s="494"/>
    </row>
    <row r="31" spans="1:54" ht="8.1" customHeight="1">
      <c r="A31" s="554"/>
      <c r="B31" s="573"/>
      <c r="C31" s="573"/>
      <c r="D31" s="573"/>
      <c r="E31" s="482"/>
      <c r="F31" s="466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8"/>
      <c r="AG31" s="474"/>
      <c r="AH31" s="475"/>
      <c r="AI31" s="475"/>
      <c r="AJ31" s="475"/>
      <c r="AK31" s="461"/>
      <c r="AL31" s="495"/>
      <c r="AM31" s="496"/>
      <c r="AN31" s="496"/>
      <c r="AO31" s="496"/>
      <c r="AP31" s="496"/>
      <c r="AQ31" s="496"/>
      <c r="AR31" s="496"/>
      <c r="AS31" s="496"/>
      <c r="AT31" s="496"/>
      <c r="AU31" s="496"/>
      <c r="AV31" s="496"/>
      <c r="AW31" s="496"/>
      <c r="AX31" s="496"/>
      <c r="AY31" s="496"/>
      <c r="AZ31" s="496"/>
      <c r="BA31" s="496"/>
      <c r="BB31" s="497"/>
    </row>
    <row r="32" spans="1:54" ht="8.1" customHeight="1">
      <c r="A32" s="554"/>
      <c r="B32" s="573" t="s">
        <v>145</v>
      </c>
      <c r="C32" s="573"/>
      <c r="D32" s="573"/>
      <c r="E32" s="482"/>
      <c r="F32" s="466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8"/>
      <c r="AG32" s="474"/>
      <c r="AH32" s="475"/>
      <c r="AI32" s="475"/>
      <c r="AJ32" s="475"/>
      <c r="AK32" s="461"/>
      <c r="AL32" s="495"/>
      <c r="AM32" s="496"/>
      <c r="AN32" s="496"/>
      <c r="AO32" s="496"/>
      <c r="AP32" s="496"/>
      <c r="AQ32" s="496"/>
      <c r="AR32" s="496"/>
      <c r="AS32" s="496"/>
      <c r="AT32" s="496"/>
      <c r="AU32" s="496"/>
      <c r="AV32" s="496"/>
      <c r="AW32" s="496"/>
      <c r="AX32" s="496"/>
      <c r="AY32" s="496"/>
      <c r="AZ32" s="496"/>
      <c r="BA32" s="496"/>
      <c r="BB32" s="497"/>
    </row>
    <row r="33" spans="1:54" ht="8.1" customHeight="1" thickBot="1">
      <c r="A33" s="555"/>
      <c r="B33" s="574"/>
      <c r="C33" s="574"/>
      <c r="D33" s="574"/>
      <c r="E33" s="651"/>
      <c r="F33" s="469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470"/>
      <c r="X33" s="470"/>
      <c r="Y33" s="470"/>
      <c r="Z33" s="470"/>
      <c r="AA33" s="470"/>
      <c r="AB33" s="470"/>
      <c r="AC33" s="470"/>
      <c r="AD33" s="470"/>
      <c r="AE33" s="470"/>
      <c r="AF33" s="471"/>
      <c r="AG33" s="476"/>
      <c r="AH33" s="477"/>
      <c r="AI33" s="477"/>
      <c r="AJ33" s="477"/>
      <c r="AK33" s="462"/>
      <c r="AL33" s="498"/>
      <c r="AM33" s="499"/>
      <c r="AN33" s="499"/>
      <c r="AO33" s="499"/>
      <c r="AP33" s="499"/>
      <c r="AQ33" s="499"/>
      <c r="AR33" s="499"/>
      <c r="AS33" s="499"/>
      <c r="AT33" s="499"/>
      <c r="AU33" s="499"/>
      <c r="AV33" s="499"/>
      <c r="AW33" s="499"/>
      <c r="AX33" s="499"/>
      <c r="AY33" s="499"/>
      <c r="AZ33" s="499"/>
      <c r="BA33" s="499"/>
      <c r="BB33" s="500"/>
    </row>
    <row r="34" spans="1:54" ht="8.1" customHeight="1" thickBot="1">
      <c r="A34" s="518"/>
      <c r="B34" s="518"/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8"/>
      <c r="AJ34" s="518"/>
      <c r="AK34" s="518"/>
      <c r="AL34" s="518"/>
      <c r="AM34" s="518"/>
      <c r="AN34" s="518"/>
      <c r="AO34" s="518"/>
      <c r="AP34" s="518"/>
      <c r="AQ34" s="518"/>
      <c r="AR34" s="518"/>
      <c r="AS34" s="518"/>
      <c r="AT34" s="518"/>
      <c r="AU34" s="518"/>
      <c r="AV34" s="518"/>
      <c r="AW34" s="518"/>
      <c r="AX34" s="518"/>
      <c r="AY34" s="518"/>
      <c r="AZ34" s="518"/>
      <c r="BA34" s="518"/>
      <c r="BB34" s="94"/>
    </row>
    <row r="35" spans="1:54" ht="8.1" customHeight="1">
      <c r="A35" s="540"/>
      <c r="B35" s="605" t="s">
        <v>32</v>
      </c>
      <c r="C35" s="605"/>
      <c r="D35" s="605"/>
      <c r="E35" s="543"/>
      <c r="F35" s="749" t="s">
        <v>239</v>
      </c>
      <c r="G35" s="750"/>
      <c r="H35" s="750"/>
      <c r="I35" s="750"/>
      <c r="J35" s="755"/>
      <c r="K35" s="755"/>
      <c r="L35" s="755"/>
      <c r="M35" s="755"/>
      <c r="N35" s="587" t="s">
        <v>1</v>
      </c>
      <c r="O35" s="585"/>
      <c r="P35" s="585"/>
      <c r="Q35" s="585"/>
      <c r="R35" s="587" t="s">
        <v>4</v>
      </c>
      <c r="S35" s="585"/>
      <c r="T35" s="585"/>
      <c r="U35" s="585"/>
      <c r="V35" s="587" t="s">
        <v>38</v>
      </c>
      <c r="W35" s="587"/>
      <c r="X35" s="591"/>
      <c r="Y35" s="592"/>
      <c r="Z35" s="587" t="s">
        <v>64</v>
      </c>
      <c r="AA35" s="488"/>
      <c r="AB35" s="488"/>
      <c r="AC35" s="488"/>
      <c r="AD35" s="587" t="s">
        <v>65</v>
      </c>
      <c r="AE35" s="589"/>
      <c r="AF35" s="589"/>
      <c r="AG35" s="589"/>
      <c r="AH35" s="430" t="s">
        <v>94</v>
      </c>
      <c r="AI35" s="430"/>
      <c r="AJ35" s="430"/>
      <c r="AK35" s="488"/>
      <c r="AL35" s="488"/>
      <c r="AM35" s="488"/>
      <c r="AN35" s="587" t="s">
        <v>65</v>
      </c>
      <c r="AO35" s="589"/>
      <c r="AP35" s="589"/>
      <c r="AQ35" s="589"/>
      <c r="AR35" s="430" t="s">
        <v>66</v>
      </c>
      <c r="AS35" s="506"/>
      <c r="AT35" s="74"/>
      <c r="AU35" s="74"/>
      <c r="AV35" s="430" t="s">
        <v>51</v>
      </c>
      <c r="AW35" s="430"/>
      <c r="AX35" s="430"/>
      <c r="AY35" s="430"/>
      <c r="AZ35" s="430"/>
      <c r="BA35" s="430"/>
      <c r="BB35" s="594"/>
    </row>
    <row r="36" spans="1:54" ht="8.1" customHeight="1">
      <c r="A36" s="541"/>
      <c r="B36" s="581"/>
      <c r="C36" s="581"/>
      <c r="D36" s="581"/>
      <c r="E36" s="461"/>
      <c r="F36" s="751"/>
      <c r="G36" s="752"/>
      <c r="H36" s="752"/>
      <c r="I36" s="752"/>
      <c r="J36" s="756"/>
      <c r="K36" s="756"/>
      <c r="L36" s="756"/>
      <c r="M36" s="756"/>
      <c r="N36" s="448"/>
      <c r="O36" s="586"/>
      <c r="P36" s="586"/>
      <c r="Q36" s="586"/>
      <c r="R36" s="448"/>
      <c r="S36" s="586"/>
      <c r="T36" s="586"/>
      <c r="U36" s="586"/>
      <c r="V36" s="448"/>
      <c r="W36" s="448"/>
      <c r="X36" s="593"/>
      <c r="Y36" s="593"/>
      <c r="Z36" s="448"/>
      <c r="AA36" s="489"/>
      <c r="AB36" s="489"/>
      <c r="AC36" s="489"/>
      <c r="AD36" s="448"/>
      <c r="AE36" s="452"/>
      <c r="AF36" s="452"/>
      <c r="AG36" s="452"/>
      <c r="AH36" s="431"/>
      <c r="AI36" s="431"/>
      <c r="AJ36" s="431"/>
      <c r="AK36" s="489"/>
      <c r="AL36" s="489"/>
      <c r="AM36" s="489"/>
      <c r="AN36" s="448"/>
      <c r="AO36" s="452"/>
      <c r="AP36" s="452"/>
      <c r="AQ36" s="452"/>
      <c r="AR36" s="431"/>
      <c r="AS36" s="507"/>
      <c r="AT36" s="16"/>
      <c r="AU36" s="16"/>
      <c r="AV36" s="431"/>
      <c r="AW36" s="431"/>
      <c r="AX36" s="431"/>
      <c r="AY36" s="431"/>
      <c r="AZ36" s="431"/>
      <c r="BA36" s="431"/>
      <c r="BB36" s="436"/>
    </row>
    <row r="37" spans="1:54" ht="8.1" customHeight="1">
      <c r="A37" s="541"/>
      <c r="B37" s="581"/>
      <c r="C37" s="581"/>
      <c r="D37" s="581"/>
      <c r="E37" s="461"/>
      <c r="F37" s="751" t="s">
        <v>240</v>
      </c>
      <c r="G37" s="752"/>
      <c r="H37" s="752"/>
      <c r="I37" s="752"/>
      <c r="J37" s="756"/>
      <c r="K37" s="756"/>
      <c r="L37" s="756"/>
      <c r="M37" s="756"/>
      <c r="N37" s="448" t="s">
        <v>2</v>
      </c>
      <c r="O37" s="586"/>
      <c r="P37" s="586"/>
      <c r="Q37" s="586"/>
      <c r="R37" s="448" t="s">
        <v>4</v>
      </c>
      <c r="S37" s="586"/>
      <c r="T37" s="586"/>
      <c r="U37" s="586"/>
      <c r="V37" s="448" t="s">
        <v>38</v>
      </c>
      <c r="W37" s="448"/>
      <c r="X37" s="627"/>
      <c r="Y37" s="593"/>
      <c r="Z37" s="448" t="s">
        <v>93</v>
      </c>
      <c r="AA37" s="489"/>
      <c r="AB37" s="489"/>
      <c r="AC37" s="489"/>
      <c r="AD37" s="448" t="s">
        <v>65</v>
      </c>
      <c r="AE37" s="452"/>
      <c r="AF37" s="452"/>
      <c r="AG37" s="452"/>
      <c r="AH37" s="431" t="s">
        <v>99</v>
      </c>
      <c r="AI37" s="431"/>
      <c r="AJ37" s="431"/>
      <c r="AK37" s="489"/>
      <c r="AL37" s="489"/>
      <c r="AM37" s="489"/>
      <c r="AN37" s="448" t="s">
        <v>100</v>
      </c>
      <c r="AO37" s="452"/>
      <c r="AP37" s="452"/>
      <c r="AQ37" s="452"/>
      <c r="AR37" s="459" t="s">
        <v>66</v>
      </c>
      <c r="AS37" s="623"/>
      <c r="AT37" s="16"/>
      <c r="AU37" s="16"/>
      <c r="AV37" s="431" t="s">
        <v>8</v>
      </c>
      <c r="AW37" s="431"/>
      <c r="AX37" s="431"/>
      <c r="AY37" s="431"/>
      <c r="AZ37" s="431"/>
      <c r="BA37" s="431"/>
      <c r="BB37" s="436"/>
    </row>
    <row r="38" spans="1:54" ht="8.1" customHeight="1">
      <c r="A38" s="542"/>
      <c r="B38" s="582"/>
      <c r="C38" s="582"/>
      <c r="D38" s="582"/>
      <c r="E38" s="462"/>
      <c r="F38" s="753"/>
      <c r="G38" s="754"/>
      <c r="H38" s="754"/>
      <c r="I38" s="754"/>
      <c r="J38" s="757"/>
      <c r="K38" s="757"/>
      <c r="L38" s="757"/>
      <c r="M38" s="757"/>
      <c r="N38" s="449"/>
      <c r="O38" s="650"/>
      <c r="P38" s="650"/>
      <c r="Q38" s="650"/>
      <c r="R38" s="449"/>
      <c r="S38" s="650"/>
      <c r="T38" s="650"/>
      <c r="U38" s="650"/>
      <c r="V38" s="449"/>
      <c r="W38" s="449"/>
      <c r="X38" s="628"/>
      <c r="Y38" s="628"/>
      <c r="Z38" s="449"/>
      <c r="AA38" s="626"/>
      <c r="AB38" s="626"/>
      <c r="AC38" s="626"/>
      <c r="AD38" s="449"/>
      <c r="AE38" s="453"/>
      <c r="AF38" s="453"/>
      <c r="AG38" s="453"/>
      <c r="AH38" s="437"/>
      <c r="AI38" s="437"/>
      <c r="AJ38" s="437"/>
      <c r="AK38" s="626"/>
      <c r="AL38" s="626"/>
      <c r="AM38" s="626"/>
      <c r="AN38" s="449"/>
      <c r="AO38" s="453"/>
      <c r="AP38" s="453"/>
      <c r="AQ38" s="453"/>
      <c r="AR38" s="624"/>
      <c r="AS38" s="625"/>
      <c r="AT38" s="72"/>
      <c r="AU38" s="72"/>
      <c r="AV38" s="437"/>
      <c r="AW38" s="437"/>
      <c r="AX38" s="437"/>
      <c r="AY38" s="437"/>
      <c r="AZ38" s="437"/>
      <c r="BA38" s="437"/>
      <c r="BB38" s="438"/>
    </row>
    <row r="39" spans="1:54" ht="8.1" customHeight="1">
      <c r="A39" s="579"/>
      <c r="B39" s="581" t="s">
        <v>23</v>
      </c>
      <c r="C39" s="581"/>
      <c r="D39" s="581"/>
      <c r="E39" s="460"/>
      <c r="F39" s="735"/>
      <c r="G39" s="736"/>
      <c r="H39" s="736"/>
      <c r="I39" s="736"/>
      <c r="J39" s="736"/>
      <c r="K39" s="736"/>
      <c r="L39" s="736"/>
      <c r="M39" s="736"/>
      <c r="N39" s="473" t="s">
        <v>19</v>
      </c>
      <c r="O39" s="460"/>
      <c r="P39" s="472" t="s">
        <v>35</v>
      </c>
      <c r="Q39" s="473"/>
      <c r="R39" s="473"/>
      <c r="S39" s="460"/>
      <c r="T39" s="478" t="s">
        <v>135</v>
      </c>
      <c r="U39" s="473"/>
      <c r="V39" s="758"/>
      <c r="W39" s="758"/>
      <c r="X39" s="758"/>
      <c r="Y39" s="758"/>
      <c r="Z39" s="758"/>
      <c r="AA39" s="439" t="s">
        <v>19</v>
      </c>
      <c r="AB39" s="440"/>
      <c r="AC39" s="478" t="s">
        <v>136</v>
      </c>
      <c r="AD39" s="473"/>
      <c r="AE39" s="758"/>
      <c r="AF39" s="758"/>
      <c r="AG39" s="758"/>
      <c r="AH39" s="758"/>
      <c r="AI39" s="758"/>
      <c r="AJ39" s="439" t="s">
        <v>19</v>
      </c>
      <c r="AK39" s="440"/>
      <c r="AL39" s="98"/>
      <c r="AM39" s="98"/>
      <c r="AN39" s="98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5"/>
    </row>
    <row r="40" spans="1:54" ht="8.1" customHeight="1">
      <c r="A40" s="541"/>
      <c r="B40" s="581"/>
      <c r="C40" s="581"/>
      <c r="D40" s="581"/>
      <c r="E40" s="461"/>
      <c r="F40" s="737"/>
      <c r="G40" s="738"/>
      <c r="H40" s="738"/>
      <c r="I40" s="738"/>
      <c r="J40" s="738"/>
      <c r="K40" s="738"/>
      <c r="L40" s="738"/>
      <c r="M40" s="738"/>
      <c r="N40" s="475"/>
      <c r="O40" s="461"/>
      <c r="P40" s="474"/>
      <c r="Q40" s="475"/>
      <c r="R40" s="475"/>
      <c r="S40" s="461"/>
      <c r="T40" s="474"/>
      <c r="U40" s="475"/>
      <c r="V40" s="759"/>
      <c r="W40" s="759"/>
      <c r="X40" s="759"/>
      <c r="Y40" s="759"/>
      <c r="Z40" s="759"/>
      <c r="AA40" s="441"/>
      <c r="AB40" s="442"/>
      <c r="AC40" s="474"/>
      <c r="AD40" s="475"/>
      <c r="AE40" s="759"/>
      <c r="AF40" s="759"/>
      <c r="AG40" s="759"/>
      <c r="AH40" s="759"/>
      <c r="AI40" s="759"/>
      <c r="AJ40" s="441"/>
      <c r="AK40" s="442"/>
      <c r="AL40" s="99"/>
      <c r="AM40" s="99"/>
      <c r="AN40" s="99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93"/>
    </row>
    <row r="41" spans="1:54" ht="8.1" customHeight="1">
      <c r="A41" s="541"/>
      <c r="B41" s="581"/>
      <c r="C41" s="581"/>
      <c r="D41" s="581"/>
      <c r="E41" s="461"/>
      <c r="F41" s="737"/>
      <c r="G41" s="738"/>
      <c r="H41" s="738"/>
      <c r="I41" s="738"/>
      <c r="J41" s="738"/>
      <c r="K41" s="738"/>
      <c r="L41" s="738"/>
      <c r="M41" s="738"/>
      <c r="N41" s="475"/>
      <c r="O41" s="461"/>
      <c r="P41" s="474"/>
      <c r="Q41" s="475"/>
      <c r="R41" s="475"/>
      <c r="S41" s="461"/>
      <c r="T41" s="474"/>
      <c r="U41" s="475"/>
      <c r="V41" s="759"/>
      <c r="W41" s="759"/>
      <c r="X41" s="759"/>
      <c r="Y41" s="759"/>
      <c r="Z41" s="759"/>
      <c r="AA41" s="441"/>
      <c r="AB41" s="442"/>
      <c r="AC41" s="474"/>
      <c r="AD41" s="475"/>
      <c r="AE41" s="759"/>
      <c r="AF41" s="759"/>
      <c r="AG41" s="759"/>
      <c r="AH41" s="759"/>
      <c r="AI41" s="759"/>
      <c r="AJ41" s="441"/>
      <c r="AK41" s="442"/>
      <c r="AL41" s="99"/>
      <c r="AM41" s="99"/>
      <c r="AN41" s="99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93"/>
    </row>
    <row r="42" spans="1:54" ht="8.1" customHeight="1">
      <c r="A42" s="542"/>
      <c r="B42" s="582"/>
      <c r="C42" s="582"/>
      <c r="D42" s="582"/>
      <c r="E42" s="462"/>
      <c r="F42" s="739"/>
      <c r="G42" s="740"/>
      <c r="H42" s="740"/>
      <c r="I42" s="740"/>
      <c r="J42" s="740"/>
      <c r="K42" s="740"/>
      <c r="L42" s="740"/>
      <c r="M42" s="740"/>
      <c r="N42" s="477"/>
      <c r="O42" s="462"/>
      <c r="P42" s="476"/>
      <c r="Q42" s="477"/>
      <c r="R42" s="477"/>
      <c r="S42" s="462"/>
      <c r="T42" s="476"/>
      <c r="U42" s="477"/>
      <c r="V42" s="760"/>
      <c r="W42" s="760"/>
      <c r="X42" s="760"/>
      <c r="Y42" s="760"/>
      <c r="Z42" s="760"/>
      <c r="AA42" s="443"/>
      <c r="AB42" s="444"/>
      <c r="AC42" s="476"/>
      <c r="AD42" s="477"/>
      <c r="AE42" s="760"/>
      <c r="AF42" s="760"/>
      <c r="AG42" s="760"/>
      <c r="AH42" s="760"/>
      <c r="AI42" s="760"/>
      <c r="AJ42" s="443"/>
      <c r="AK42" s="444"/>
      <c r="AL42" s="100"/>
      <c r="AM42" s="100"/>
      <c r="AN42" s="10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101"/>
    </row>
    <row r="43" spans="1:54" ht="8.1" customHeight="1">
      <c r="A43" s="553"/>
      <c r="B43" s="580" t="s">
        <v>24</v>
      </c>
      <c r="C43" s="580"/>
      <c r="D43" s="580"/>
      <c r="E43" s="481"/>
      <c r="F43" s="606" t="s">
        <v>221</v>
      </c>
      <c r="G43" s="458"/>
      <c r="H43" s="458"/>
      <c r="I43" s="458"/>
      <c r="J43" s="458"/>
      <c r="K43" s="458"/>
      <c r="L43" s="458"/>
      <c r="M43" s="458"/>
      <c r="N43" s="458"/>
      <c r="O43" s="458"/>
      <c r="P43" s="761"/>
      <c r="Q43" s="761"/>
      <c r="R43" s="761"/>
      <c r="S43" s="761"/>
      <c r="T43" s="761"/>
      <c r="U43" s="761"/>
      <c r="V43" s="761"/>
      <c r="W43" s="761"/>
      <c r="X43" s="761"/>
      <c r="Y43" s="761"/>
      <c r="Z43" s="761"/>
      <c r="AA43" s="761"/>
      <c r="AB43" s="761"/>
      <c r="AC43" s="761"/>
      <c r="AD43" s="761"/>
      <c r="AE43" s="761"/>
      <c r="AF43" s="761"/>
      <c r="AG43" s="761"/>
      <c r="AH43" s="761"/>
      <c r="AI43" s="761"/>
      <c r="AJ43" s="761"/>
      <c r="AK43" s="761"/>
      <c r="AL43" s="761"/>
      <c r="AM43" s="761"/>
      <c r="AN43" s="761"/>
      <c r="AO43" s="761"/>
      <c r="AP43" s="761"/>
      <c r="AQ43" s="761"/>
      <c r="AR43" s="761"/>
      <c r="AS43" s="761"/>
      <c r="AT43" s="761"/>
      <c r="AU43" s="761"/>
      <c r="AV43" s="761"/>
      <c r="AW43" s="761"/>
      <c r="AX43" s="761"/>
      <c r="AY43" s="761"/>
      <c r="AZ43" s="761"/>
      <c r="BA43" s="761"/>
      <c r="BB43" s="685" t="s">
        <v>79</v>
      </c>
    </row>
    <row r="44" spans="1:54" ht="8.1" customHeight="1">
      <c r="A44" s="554"/>
      <c r="B44" s="581"/>
      <c r="C44" s="581"/>
      <c r="D44" s="581"/>
      <c r="E44" s="482"/>
      <c r="F44" s="607"/>
      <c r="G44" s="459"/>
      <c r="H44" s="459"/>
      <c r="I44" s="459"/>
      <c r="J44" s="459"/>
      <c r="K44" s="459"/>
      <c r="L44" s="459"/>
      <c r="M44" s="459"/>
      <c r="N44" s="459"/>
      <c r="O44" s="459"/>
      <c r="P44" s="762"/>
      <c r="Q44" s="762"/>
      <c r="R44" s="762"/>
      <c r="S44" s="762"/>
      <c r="T44" s="762"/>
      <c r="U44" s="762"/>
      <c r="V44" s="762"/>
      <c r="W44" s="762"/>
      <c r="X44" s="762"/>
      <c r="Y44" s="762"/>
      <c r="Z44" s="762"/>
      <c r="AA44" s="762"/>
      <c r="AB44" s="762"/>
      <c r="AC44" s="762"/>
      <c r="AD44" s="762"/>
      <c r="AE44" s="762"/>
      <c r="AF44" s="762"/>
      <c r="AG44" s="762"/>
      <c r="AH44" s="762"/>
      <c r="AI44" s="762"/>
      <c r="AJ44" s="762"/>
      <c r="AK44" s="762"/>
      <c r="AL44" s="762"/>
      <c r="AM44" s="762"/>
      <c r="AN44" s="762"/>
      <c r="AO44" s="762"/>
      <c r="AP44" s="762"/>
      <c r="AQ44" s="762"/>
      <c r="AR44" s="762"/>
      <c r="AS44" s="762"/>
      <c r="AT44" s="762"/>
      <c r="AU44" s="762"/>
      <c r="AV44" s="762"/>
      <c r="AW44" s="762"/>
      <c r="AX44" s="762"/>
      <c r="AY44" s="762"/>
      <c r="AZ44" s="762"/>
      <c r="BA44" s="762"/>
      <c r="BB44" s="450"/>
    </row>
    <row r="45" spans="1:54" ht="8.1" customHeight="1">
      <c r="A45" s="554"/>
      <c r="B45" s="581"/>
      <c r="C45" s="581"/>
      <c r="D45" s="581"/>
      <c r="E45" s="482"/>
      <c r="F45" s="454" t="s">
        <v>78</v>
      </c>
      <c r="G45" s="455"/>
      <c r="H45" s="455"/>
      <c r="I45" s="455"/>
      <c r="J45" s="455"/>
      <c r="K45" s="455"/>
      <c r="L45" s="743"/>
      <c r="M45" s="743"/>
      <c r="N45" s="743"/>
      <c r="O45" s="743"/>
      <c r="P45" s="743"/>
      <c r="Q45" s="743"/>
      <c r="R45" s="743"/>
      <c r="S45" s="743"/>
      <c r="T45" s="743"/>
      <c r="U45" s="743"/>
      <c r="V45" s="743"/>
      <c r="W45" s="743"/>
      <c r="X45" s="743"/>
      <c r="Y45" s="743"/>
      <c r="Z45" s="743"/>
      <c r="AA45" s="743"/>
      <c r="AB45" s="743"/>
      <c r="AC45" s="743"/>
      <c r="AD45" s="743"/>
      <c r="AE45" s="743"/>
      <c r="AF45" s="743"/>
      <c r="AG45" s="743"/>
      <c r="AH45" s="743"/>
      <c r="AI45" s="743"/>
      <c r="AJ45" s="743"/>
      <c r="AK45" s="743"/>
      <c r="AL45" s="743"/>
      <c r="AM45" s="743"/>
      <c r="AN45" s="743"/>
      <c r="AO45" s="743"/>
      <c r="AP45" s="743"/>
      <c r="AQ45" s="743"/>
      <c r="AR45" s="743"/>
      <c r="AS45" s="743"/>
      <c r="AT45" s="743"/>
      <c r="AU45" s="743"/>
      <c r="AV45" s="743"/>
      <c r="AW45" s="743"/>
      <c r="AX45" s="743"/>
      <c r="AY45" s="743"/>
      <c r="AZ45" s="743"/>
      <c r="BA45" s="743"/>
      <c r="BB45" s="450" t="s">
        <v>79</v>
      </c>
    </row>
    <row r="46" spans="1:54" ht="8.1" customHeight="1">
      <c r="A46" s="572"/>
      <c r="B46" s="582"/>
      <c r="C46" s="582"/>
      <c r="D46" s="582"/>
      <c r="E46" s="483"/>
      <c r="F46" s="456"/>
      <c r="G46" s="457"/>
      <c r="H46" s="457"/>
      <c r="I46" s="457"/>
      <c r="J46" s="457"/>
      <c r="K46" s="457"/>
      <c r="L46" s="744"/>
      <c r="M46" s="744"/>
      <c r="N46" s="744"/>
      <c r="O46" s="744"/>
      <c r="P46" s="744"/>
      <c r="Q46" s="744"/>
      <c r="R46" s="744"/>
      <c r="S46" s="744"/>
      <c r="T46" s="744"/>
      <c r="U46" s="744"/>
      <c r="V46" s="744"/>
      <c r="W46" s="744"/>
      <c r="X46" s="744"/>
      <c r="Y46" s="744"/>
      <c r="Z46" s="744"/>
      <c r="AA46" s="744"/>
      <c r="AB46" s="744"/>
      <c r="AC46" s="744"/>
      <c r="AD46" s="744"/>
      <c r="AE46" s="744"/>
      <c r="AF46" s="744"/>
      <c r="AG46" s="744"/>
      <c r="AH46" s="744"/>
      <c r="AI46" s="744"/>
      <c r="AJ46" s="744"/>
      <c r="AK46" s="744"/>
      <c r="AL46" s="744"/>
      <c r="AM46" s="744"/>
      <c r="AN46" s="744"/>
      <c r="AO46" s="744"/>
      <c r="AP46" s="744"/>
      <c r="AQ46" s="744"/>
      <c r="AR46" s="744"/>
      <c r="AS46" s="744"/>
      <c r="AT46" s="744"/>
      <c r="AU46" s="744"/>
      <c r="AV46" s="744"/>
      <c r="AW46" s="744"/>
      <c r="AX46" s="744"/>
      <c r="AY46" s="744"/>
      <c r="AZ46" s="744"/>
      <c r="BA46" s="744"/>
      <c r="BB46" s="451"/>
    </row>
    <row r="47" spans="1:54" ht="8.1" customHeight="1">
      <c r="A47" s="579"/>
      <c r="B47" s="580" t="s">
        <v>25</v>
      </c>
      <c r="C47" s="580"/>
      <c r="D47" s="580"/>
      <c r="E47" s="460"/>
      <c r="F47" s="741" t="s">
        <v>45</v>
      </c>
      <c r="G47" s="458" t="s">
        <v>109</v>
      </c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83"/>
      <c r="S47" s="83"/>
      <c r="T47" s="642" t="s">
        <v>67</v>
      </c>
      <c r="U47" s="642"/>
      <c r="V47" s="642"/>
      <c r="W47" s="642"/>
      <c r="X47" s="642"/>
      <c r="Y47" s="642"/>
      <c r="Z47" s="642"/>
      <c r="AA47" s="642"/>
      <c r="AB47" s="642"/>
      <c r="AC47" s="642"/>
      <c r="AD47" s="83"/>
      <c r="AE47" s="83"/>
      <c r="AF47" s="642" t="s">
        <v>133</v>
      </c>
      <c r="AG47" s="642"/>
      <c r="AH47" s="642"/>
      <c r="AI47" s="642"/>
      <c r="AJ47" s="642"/>
      <c r="AK47" s="642"/>
      <c r="AL47" s="642"/>
      <c r="AM47" s="642"/>
      <c r="AN47" s="642"/>
      <c r="AO47" s="642"/>
      <c r="AP47" s="642"/>
      <c r="AQ47" s="642"/>
      <c r="AR47" s="642"/>
      <c r="AS47" s="642"/>
      <c r="AT47" s="642"/>
      <c r="AU47" s="83"/>
      <c r="AV47" s="83"/>
      <c r="AW47" s="83"/>
      <c r="AX47" s="83"/>
      <c r="AY47" s="83"/>
      <c r="AZ47" s="83"/>
      <c r="BA47" s="83"/>
      <c r="BB47" s="93"/>
    </row>
    <row r="48" spans="1:54" ht="8.1" customHeight="1">
      <c r="A48" s="541"/>
      <c r="B48" s="581"/>
      <c r="C48" s="581"/>
      <c r="D48" s="581"/>
      <c r="E48" s="461"/>
      <c r="F48" s="742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2"/>
      <c r="S48" s="42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42"/>
      <c r="AE48" s="42"/>
      <c r="AF48" s="431"/>
      <c r="AG48" s="431"/>
      <c r="AH48" s="431"/>
      <c r="AI48" s="431"/>
      <c r="AJ48" s="431"/>
      <c r="AK48" s="431"/>
      <c r="AL48" s="431"/>
      <c r="AM48" s="431"/>
      <c r="AN48" s="431"/>
      <c r="AO48" s="431"/>
      <c r="AP48" s="431"/>
      <c r="AQ48" s="431"/>
      <c r="AR48" s="431"/>
      <c r="AS48" s="431"/>
      <c r="AT48" s="431"/>
      <c r="AU48" s="42"/>
      <c r="AV48" s="42"/>
      <c r="AW48" s="42"/>
      <c r="AX48" s="42"/>
      <c r="AY48" s="42"/>
      <c r="AZ48" s="42"/>
      <c r="BA48" s="42"/>
      <c r="BB48" s="93"/>
    </row>
    <row r="49" spans="1:54" ht="8.1" customHeight="1">
      <c r="A49" s="541"/>
      <c r="B49" s="581"/>
      <c r="C49" s="581"/>
      <c r="D49" s="581"/>
      <c r="E49" s="461"/>
      <c r="F49" s="742"/>
      <c r="G49" s="459" t="s">
        <v>131</v>
      </c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2"/>
      <c r="S49" s="42"/>
      <c r="T49" s="431" t="s">
        <v>68</v>
      </c>
      <c r="U49" s="431"/>
      <c r="V49" s="431"/>
      <c r="W49" s="431"/>
      <c r="X49" s="431"/>
      <c r="Y49" s="431"/>
      <c r="Z49" s="431"/>
      <c r="AA49" s="431"/>
      <c r="AB49" s="431"/>
      <c r="AC49" s="431"/>
      <c r="AD49" s="42"/>
      <c r="AE49" s="42"/>
      <c r="AF49" s="431" t="s">
        <v>132</v>
      </c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1"/>
      <c r="AU49" s="431"/>
      <c r="AV49" s="431"/>
      <c r="AW49" s="42"/>
      <c r="AX49" s="42"/>
      <c r="AY49" s="42"/>
      <c r="AZ49" s="42"/>
      <c r="BA49" s="42"/>
      <c r="BB49" s="93"/>
    </row>
    <row r="50" spans="1:54" ht="8.1" customHeight="1">
      <c r="A50" s="541"/>
      <c r="B50" s="581"/>
      <c r="C50" s="581"/>
      <c r="D50" s="581"/>
      <c r="E50" s="461"/>
      <c r="F50" s="742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/>
      <c r="R50" s="42"/>
      <c r="S50" s="42"/>
      <c r="T50" s="431"/>
      <c r="U50" s="431"/>
      <c r="V50" s="431"/>
      <c r="W50" s="431"/>
      <c r="X50" s="431"/>
      <c r="Y50" s="431"/>
      <c r="Z50" s="431"/>
      <c r="AA50" s="431"/>
      <c r="AB50" s="431"/>
      <c r="AC50" s="431"/>
      <c r="AD50" s="42"/>
      <c r="AE50" s="42"/>
      <c r="AF50" s="431"/>
      <c r="AG50" s="431"/>
      <c r="AH50" s="431"/>
      <c r="AI50" s="431"/>
      <c r="AJ50" s="431"/>
      <c r="AK50" s="431"/>
      <c r="AL50" s="431"/>
      <c r="AM50" s="431"/>
      <c r="AN50" s="431"/>
      <c r="AO50" s="431"/>
      <c r="AP50" s="431"/>
      <c r="AQ50" s="431"/>
      <c r="AR50" s="431"/>
      <c r="AS50" s="431"/>
      <c r="AT50" s="431"/>
      <c r="AU50" s="431"/>
      <c r="AV50" s="431"/>
      <c r="AW50" s="42"/>
      <c r="AX50" s="42"/>
      <c r="AY50" s="42"/>
      <c r="AZ50" s="42"/>
      <c r="BA50" s="42"/>
      <c r="BB50" s="93"/>
    </row>
    <row r="51" spans="1:54" ht="8.1" customHeight="1">
      <c r="A51" s="541"/>
      <c r="B51" s="581"/>
      <c r="C51" s="581"/>
      <c r="D51" s="581"/>
      <c r="E51" s="461"/>
      <c r="F51" s="672"/>
      <c r="G51" s="459" t="s">
        <v>130</v>
      </c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2"/>
      <c r="S51" s="42"/>
      <c r="T51" s="431" t="s">
        <v>69</v>
      </c>
      <c r="U51" s="431"/>
      <c r="V51" s="431"/>
      <c r="W51" s="431"/>
      <c r="X51" s="431"/>
      <c r="Y51" s="431"/>
      <c r="Z51" s="431"/>
      <c r="AA51" s="431"/>
      <c r="AB51" s="431"/>
      <c r="AC51" s="431"/>
      <c r="AD51" s="42"/>
      <c r="AE51" s="42"/>
      <c r="AF51" s="431" t="s">
        <v>147</v>
      </c>
      <c r="AG51" s="431"/>
      <c r="AH51" s="431"/>
      <c r="AI51" s="431"/>
      <c r="AJ51" s="431"/>
      <c r="AK51" s="431"/>
      <c r="AL51" s="431"/>
      <c r="AM51" s="431"/>
      <c r="AN51" s="431"/>
      <c r="AO51" s="431"/>
      <c r="AP51" s="431"/>
      <c r="AQ51" s="431"/>
      <c r="AR51" s="431"/>
      <c r="AS51" s="431"/>
      <c r="AT51" s="431"/>
      <c r="AU51" s="431"/>
      <c r="AV51" s="431"/>
      <c r="AW51" s="431"/>
      <c r="AX51" s="431"/>
      <c r="AY51" s="431"/>
      <c r="AZ51" s="431"/>
      <c r="BA51" s="431"/>
      <c r="BB51" s="436"/>
    </row>
    <row r="52" spans="1:54" ht="8.1" customHeight="1">
      <c r="A52" s="541"/>
      <c r="B52" s="581"/>
      <c r="C52" s="581"/>
      <c r="D52" s="581"/>
      <c r="E52" s="461"/>
      <c r="F52" s="672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2"/>
      <c r="S52" s="42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2"/>
      <c r="AE52" s="42"/>
      <c r="AF52" s="431"/>
      <c r="AG52" s="431"/>
      <c r="AH52" s="431"/>
      <c r="AI52" s="431"/>
      <c r="AJ52" s="431"/>
      <c r="AK52" s="431"/>
      <c r="AL52" s="431"/>
      <c r="AM52" s="431"/>
      <c r="AN52" s="431"/>
      <c r="AO52" s="431"/>
      <c r="AP52" s="431"/>
      <c r="AQ52" s="431"/>
      <c r="AR52" s="431"/>
      <c r="AS52" s="431"/>
      <c r="AT52" s="431"/>
      <c r="AU52" s="431"/>
      <c r="AV52" s="431"/>
      <c r="AW52" s="431"/>
      <c r="AX52" s="431"/>
      <c r="AY52" s="431"/>
      <c r="AZ52" s="431"/>
      <c r="BA52" s="431"/>
      <c r="BB52" s="436"/>
    </row>
    <row r="53" spans="1:54" ht="8.1" customHeight="1">
      <c r="A53" s="541"/>
      <c r="B53" s="581"/>
      <c r="C53" s="581"/>
      <c r="D53" s="581"/>
      <c r="E53" s="461"/>
      <c r="F53" s="672"/>
      <c r="G53" s="459" t="s">
        <v>129</v>
      </c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2"/>
      <c r="S53" s="42"/>
      <c r="T53" s="431" t="s">
        <v>165</v>
      </c>
      <c r="U53" s="431"/>
      <c r="V53" s="431"/>
      <c r="W53" s="431"/>
      <c r="X53" s="431"/>
      <c r="Y53" s="431"/>
      <c r="Z53" s="431"/>
      <c r="AA53" s="431"/>
      <c r="AB53" s="431"/>
      <c r="AC53" s="431"/>
      <c r="AD53" s="42"/>
      <c r="AE53" s="42"/>
      <c r="AF53" s="431" t="s">
        <v>148</v>
      </c>
      <c r="AG53" s="431"/>
      <c r="AH53" s="431"/>
      <c r="AI53" s="431"/>
      <c r="AJ53" s="431"/>
      <c r="AK53" s="431"/>
      <c r="AL53" s="431"/>
      <c r="AM53" s="431"/>
      <c r="AN53" s="431"/>
      <c r="AO53" s="431"/>
      <c r="AP53" s="431"/>
      <c r="AQ53" s="431"/>
      <c r="AR53" s="431"/>
      <c r="AS53" s="431"/>
      <c r="AT53" s="431"/>
      <c r="AU53" s="431"/>
      <c r="AV53" s="431"/>
      <c r="AW53" s="431"/>
      <c r="AX53" s="431"/>
      <c r="AY53" s="431"/>
      <c r="AZ53" s="431"/>
      <c r="BA53" s="431"/>
      <c r="BB53" s="436"/>
    </row>
    <row r="54" spans="1:54" ht="8.1" customHeight="1">
      <c r="A54" s="541"/>
      <c r="B54" s="581"/>
      <c r="C54" s="581"/>
      <c r="D54" s="581"/>
      <c r="E54" s="461"/>
      <c r="F54" s="672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2"/>
      <c r="S54" s="42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2"/>
      <c r="AE54" s="42"/>
      <c r="AF54" s="431"/>
      <c r="AG54" s="431"/>
      <c r="AH54" s="431"/>
      <c r="AI54" s="431"/>
      <c r="AJ54" s="431"/>
      <c r="AK54" s="431"/>
      <c r="AL54" s="431"/>
      <c r="AM54" s="431"/>
      <c r="AN54" s="431"/>
      <c r="AO54" s="431"/>
      <c r="AP54" s="431"/>
      <c r="AQ54" s="431"/>
      <c r="AR54" s="431"/>
      <c r="AS54" s="431"/>
      <c r="AT54" s="431"/>
      <c r="AU54" s="431"/>
      <c r="AV54" s="431"/>
      <c r="AW54" s="431"/>
      <c r="AX54" s="431"/>
      <c r="AY54" s="431"/>
      <c r="AZ54" s="431"/>
      <c r="BA54" s="431"/>
      <c r="BB54" s="436"/>
    </row>
    <row r="55" spans="1:54" ht="8.1" customHeight="1">
      <c r="A55" s="541"/>
      <c r="B55" s="581"/>
      <c r="C55" s="581"/>
      <c r="D55" s="581"/>
      <c r="E55" s="461"/>
      <c r="F55" s="672"/>
      <c r="G55" s="459" t="s">
        <v>169</v>
      </c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3"/>
      <c r="S55" s="42"/>
      <c r="T55" s="431" t="s">
        <v>170</v>
      </c>
      <c r="U55" s="431"/>
      <c r="V55" s="431"/>
      <c r="W55" s="431"/>
      <c r="X55" s="431"/>
      <c r="Y55" s="431"/>
      <c r="Z55" s="431"/>
      <c r="AA55" s="431"/>
      <c r="AB55" s="431"/>
      <c r="AC55" s="431"/>
      <c r="AD55" s="431"/>
      <c r="AE55" s="431"/>
      <c r="AF55" s="431"/>
      <c r="AG55" s="42"/>
      <c r="AI55" s="675" t="s">
        <v>168</v>
      </c>
      <c r="AJ55" s="675"/>
      <c r="AK55" s="675"/>
      <c r="AL55" s="675"/>
      <c r="AM55" s="675"/>
      <c r="AN55" s="675"/>
      <c r="AO55" s="675"/>
      <c r="AP55" s="675"/>
      <c r="AQ55" s="675"/>
      <c r="AR55" s="675"/>
      <c r="AS55" s="675"/>
      <c r="AT55" s="675"/>
      <c r="AU55" s="675"/>
      <c r="AV55" s="675"/>
      <c r="AW55" s="675"/>
      <c r="AX55" s="675"/>
      <c r="AY55" s="675"/>
      <c r="AZ55" s="675"/>
      <c r="BA55" s="675"/>
      <c r="BB55" s="676"/>
    </row>
    <row r="56" spans="1:54" ht="8.1" customHeight="1">
      <c r="A56" s="542"/>
      <c r="B56" s="582"/>
      <c r="C56" s="582"/>
      <c r="D56" s="582"/>
      <c r="E56" s="462"/>
      <c r="F56" s="673"/>
      <c r="G56" s="624"/>
      <c r="H56" s="624"/>
      <c r="I56" s="624"/>
      <c r="J56" s="624"/>
      <c r="K56" s="624"/>
      <c r="L56" s="624"/>
      <c r="M56" s="624"/>
      <c r="N56" s="624"/>
      <c r="O56" s="624"/>
      <c r="P56" s="624"/>
      <c r="Q56" s="624"/>
      <c r="R56" s="90"/>
      <c r="S56" s="81"/>
      <c r="T56" s="437"/>
      <c r="U56" s="437"/>
      <c r="V56" s="437"/>
      <c r="W56" s="437"/>
      <c r="X56" s="437"/>
      <c r="Y56" s="437"/>
      <c r="Z56" s="437"/>
      <c r="AA56" s="437"/>
      <c r="AB56" s="437"/>
      <c r="AC56" s="437"/>
      <c r="AD56" s="437"/>
      <c r="AE56" s="437"/>
      <c r="AF56" s="437"/>
      <c r="AG56" s="81"/>
      <c r="AH56" s="133"/>
      <c r="AI56" s="677"/>
      <c r="AJ56" s="677"/>
      <c r="AK56" s="677"/>
      <c r="AL56" s="677"/>
      <c r="AM56" s="677"/>
      <c r="AN56" s="677"/>
      <c r="AO56" s="677"/>
      <c r="AP56" s="677"/>
      <c r="AQ56" s="677"/>
      <c r="AR56" s="677"/>
      <c r="AS56" s="677"/>
      <c r="AT56" s="677"/>
      <c r="AU56" s="677"/>
      <c r="AV56" s="677"/>
      <c r="AW56" s="677"/>
      <c r="AX56" s="677"/>
      <c r="AY56" s="677"/>
      <c r="AZ56" s="677"/>
      <c r="BA56" s="677"/>
      <c r="BB56" s="678"/>
    </row>
    <row r="57" spans="1:54" ht="8.1" customHeight="1">
      <c r="A57" s="553"/>
      <c r="B57" s="580" t="s">
        <v>28</v>
      </c>
      <c r="C57" s="580"/>
      <c r="D57" s="580"/>
      <c r="E57" s="481"/>
      <c r="F57" s="674"/>
      <c r="G57" s="642" t="s">
        <v>138</v>
      </c>
      <c r="H57" s="642"/>
      <c r="I57" s="642"/>
      <c r="J57" s="642"/>
      <c r="K57" s="642"/>
      <c r="L57" s="642"/>
      <c r="M57" s="642"/>
      <c r="N57" s="83"/>
      <c r="O57" s="83"/>
      <c r="P57" s="642" t="s">
        <v>128</v>
      </c>
      <c r="Q57" s="642"/>
      <c r="R57" s="642"/>
      <c r="S57" s="642"/>
      <c r="T57" s="642"/>
      <c r="U57" s="649"/>
      <c r="V57" s="649"/>
      <c r="W57" s="765" t="s">
        <v>43</v>
      </c>
      <c r="X57" s="765"/>
      <c r="Y57" s="629" t="s">
        <v>134</v>
      </c>
      <c r="Z57" s="629"/>
      <c r="AA57" s="629"/>
      <c r="AB57" s="629"/>
      <c r="AC57" s="629"/>
      <c r="AD57" s="42"/>
      <c r="AE57" s="3"/>
      <c r="AF57" s="765" t="s">
        <v>403</v>
      </c>
      <c r="AG57" s="765"/>
      <c r="AH57" s="765"/>
      <c r="AI57" s="765"/>
      <c r="AJ57" s="765"/>
      <c r="AK57" s="765"/>
      <c r="AL57" s="649"/>
      <c r="AM57" s="420" t="s">
        <v>43</v>
      </c>
      <c r="AN57" s="420"/>
      <c r="AO57" s="42"/>
      <c r="AP57" s="3"/>
      <c r="AQ57" s="431" t="s">
        <v>97</v>
      </c>
      <c r="AR57" s="431"/>
      <c r="AS57" s="431"/>
      <c r="AT57" s="431"/>
      <c r="AU57" s="431"/>
      <c r="AV57" s="431"/>
      <c r="AW57" s="3"/>
      <c r="AX57" s="3"/>
      <c r="AY57" s="431" t="s">
        <v>98</v>
      </c>
      <c r="AZ57" s="431"/>
      <c r="BA57" s="431"/>
      <c r="BB57" s="436"/>
    </row>
    <row r="58" spans="1:54" ht="8.1" customHeight="1">
      <c r="A58" s="554"/>
      <c r="B58" s="581"/>
      <c r="C58" s="581"/>
      <c r="D58" s="581"/>
      <c r="E58" s="482"/>
      <c r="F58" s="672"/>
      <c r="G58" s="431"/>
      <c r="H58" s="431"/>
      <c r="I58" s="431"/>
      <c r="J58" s="431"/>
      <c r="K58" s="431"/>
      <c r="L58" s="431"/>
      <c r="M58" s="431"/>
      <c r="N58" s="42"/>
      <c r="O58" s="42"/>
      <c r="P58" s="431"/>
      <c r="Q58" s="431"/>
      <c r="R58" s="431"/>
      <c r="S58" s="431"/>
      <c r="T58" s="431"/>
      <c r="U58" s="448"/>
      <c r="V58" s="448"/>
      <c r="W58" s="420"/>
      <c r="X58" s="420"/>
      <c r="Y58" s="630"/>
      <c r="Z58" s="630"/>
      <c r="AA58" s="630"/>
      <c r="AB58" s="630"/>
      <c r="AC58" s="630"/>
      <c r="AD58" s="42"/>
      <c r="AE58" s="96"/>
      <c r="AF58" s="420"/>
      <c r="AG58" s="420"/>
      <c r="AH58" s="420"/>
      <c r="AI58" s="420"/>
      <c r="AJ58" s="420"/>
      <c r="AK58" s="420"/>
      <c r="AL58" s="448"/>
      <c r="AM58" s="420"/>
      <c r="AN58" s="420"/>
      <c r="AO58" s="42"/>
      <c r="AP58" s="42"/>
      <c r="AQ58" s="431"/>
      <c r="AR58" s="431"/>
      <c r="AS58" s="431"/>
      <c r="AT58" s="431"/>
      <c r="AU58" s="431"/>
      <c r="AV58" s="431"/>
      <c r="AW58" s="42"/>
      <c r="AX58" s="42"/>
      <c r="AY58" s="431"/>
      <c r="AZ58" s="431"/>
      <c r="BA58" s="431"/>
      <c r="BB58" s="436"/>
    </row>
    <row r="59" spans="1:54" ht="8.1" customHeight="1">
      <c r="A59" s="554"/>
      <c r="B59" s="581"/>
      <c r="C59" s="581"/>
      <c r="D59" s="581"/>
      <c r="E59" s="482"/>
      <c r="F59" s="672"/>
      <c r="G59" s="431" t="s">
        <v>137</v>
      </c>
      <c r="H59" s="431"/>
      <c r="I59" s="431"/>
      <c r="J59" s="431"/>
      <c r="K59" s="431"/>
      <c r="L59" s="431"/>
      <c r="M59" s="431"/>
      <c r="N59" s="42"/>
      <c r="O59" s="42"/>
      <c r="P59" s="431" t="s">
        <v>214</v>
      </c>
      <c r="Q59" s="431"/>
      <c r="R59" s="431"/>
      <c r="S59" s="431"/>
      <c r="T59" s="431"/>
      <c r="U59" s="431"/>
      <c r="V59" s="431"/>
      <c r="W59" s="431"/>
      <c r="X59" s="431"/>
      <c r="Y59" s="431"/>
      <c r="Z59" s="431"/>
      <c r="AA59" s="42"/>
      <c r="AB59" s="42"/>
      <c r="AC59" s="431" t="s">
        <v>117</v>
      </c>
      <c r="AD59" s="431"/>
      <c r="AE59" s="431"/>
      <c r="AF59" s="84"/>
      <c r="AG59" s="84"/>
      <c r="AH59" s="400" t="s">
        <v>96</v>
      </c>
      <c r="AI59" s="400"/>
      <c r="AJ59" s="400"/>
      <c r="AK59" s="400"/>
      <c r="AL59" s="400"/>
      <c r="AM59" s="763"/>
      <c r="AN59" s="763"/>
      <c r="AO59" s="763"/>
      <c r="AP59" s="763"/>
      <c r="AQ59" s="763"/>
      <c r="AR59" s="763"/>
      <c r="AS59" s="763"/>
      <c r="AT59" s="763"/>
      <c r="AU59" s="763"/>
      <c r="AV59" s="763"/>
      <c r="AW59" s="763"/>
      <c r="AX59" s="763"/>
      <c r="AY59" s="763"/>
      <c r="AZ59" s="763"/>
      <c r="BA59" s="763"/>
      <c r="BB59" s="640" t="s">
        <v>120</v>
      </c>
    </row>
    <row r="60" spans="1:54" ht="8.1" customHeight="1">
      <c r="A60" s="572"/>
      <c r="B60" s="582"/>
      <c r="C60" s="582"/>
      <c r="D60" s="582"/>
      <c r="E60" s="483"/>
      <c r="F60" s="673"/>
      <c r="G60" s="437"/>
      <c r="H60" s="437"/>
      <c r="I60" s="437"/>
      <c r="J60" s="437"/>
      <c r="K60" s="437"/>
      <c r="L60" s="437"/>
      <c r="M60" s="437"/>
      <c r="N60" s="81"/>
      <c r="O60" s="81"/>
      <c r="P60" s="437"/>
      <c r="Q60" s="437"/>
      <c r="R60" s="437"/>
      <c r="S60" s="437"/>
      <c r="T60" s="437"/>
      <c r="U60" s="437"/>
      <c r="V60" s="437"/>
      <c r="W60" s="437"/>
      <c r="X60" s="437"/>
      <c r="Y60" s="437"/>
      <c r="Z60" s="437"/>
      <c r="AA60" s="81"/>
      <c r="AB60" s="81"/>
      <c r="AC60" s="437"/>
      <c r="AD60" s="437"/>
      <c r="AE60" s="437"/>
      <c r="AF60" s="85"/>
      <c r="AG60" s="85"/>
      <c r="AH60" s="401"/>
      <c r="AI60" s="401"/>
      <c r="AJ60" s="401"/>
      <c r="AK60" s="401"/>
      <c r="AL60" s="401"/>
      <c r="AM60" s="764"/>
      <c r="AN60" s="764"/>
      <c r="AO60" s="764"/>
      <c r="AP60" s="764"/>
      <c r="AQ60" s="764"/>
      <c r="AR60" s="764"/>
      <c r="AS60" s="764"/>
      <c r="AT60" s="764"/>
      <c r="AU60" s="764"/>
      <c r="AV60" s="764"/>
      <c r="AW60" s="764"/>
      <c r="AX60" s="764"/>
      <c r="AY60" s="764"/>
      <c r="AZ60" s="764"/>
      <c r="BA60" s="764"/>
      <c r="BB60" s="641"/>
    </row>
    <row r="61" spans="1:54" ht="8.1" customHeight="1">
      <c r="A61" s="80"/>
      <c r="B61" s="727" t="s">
        <v>124</v>
      </c>
      <c r="C61" s="473"/>
      <c r="D61" s="473"/>
      <c r="E61" s="79"/>
      <c r="F61" s="15"/>
      <c r="G61" s="642" t="s">
        <v>118</v>
      </c>
      <c r="H61" s="642"/>
      <c r="I61" s="642"/>
      <c r="J61" s="642"/>
      <c r="K61" s="83"/>
      <c r="L61" s="83"/>
      <c r="M61" s="642" t="s">
        <v>119</v>
      </c>
      <c r="N61" s="642"/>
      <c r="O61" s="642"/>
      <c r="P61" s="643"/>
      <c r="Q61" s="631" t="s">
        <v>143</v>
      </c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632"/>
      <c r="AE61" s="632"/>
      <c r="AF61" s="632"/>
      <c r="AG61" s="632"/>
      <c r="AH61" s="632"/>
      <c r="AI61" s="632"/>
      <c r="AJ61" s="632"/>
      <c r="AK61" s="632"/>
      <c r="AL61" s="632"/>
      <c r="AM61" s="632"/>
      <c r="AN61" s="632"/>
      <c r="AO61" s="632"/>
      <c r="AP61" s="632"/>
      <c r="AQ61" s="632"/>
      <c r="AR61" s="632"/>
      <c r="AS61" s="632"/>
      <c r="AT61" s="632"/>
      <c r="AU61" s="632"/>
      <c r="AV61" s="632"/>
      <c r="AW61" s="632"/>
      <c r="AX61" s="632"/>
      <c r="AY61" s="632"/>
      <c r="AZ61" s="632"/>
      <c r="BA61" s="632"/>
      <c r="BB61" s="633"/>
    </row>
    <row r="62" spans="1:54" ht="8.1" customHeight="1">
      <c r="A62" s="80"/>
      <c r="B62" s="728"/>
      <c r="C62" s="475"/>
      <c r="D62" s="475"/>
      <c r="E62" s="79"/>
      <c r="F62" s="15"/>
      <c r="G62" s="431"/>
      <c r="H62" s="431"/>
      <c r="I62" s="431"/>
      <c r="J62" s="431"/>
      <c r="K62" s="42"/>
      <c r="L62" s="42"/>
      <c r="M62" s="431"/>
      <c r="N62" s="431"/>
      <c r="O62" s="431"/>
      <c r="P62" s="644"/>
      <c r="Q62" s="634"/>
      <c r="R62" s="635"/>
      <c r="S62" s="635"/>
      <c r="T62" s="635"/>
      <c r="U62" s="635"/>
      <c r="V62" s="635"/>
      <c r="W62" s="635"/>
      <c r="X62" s="635"/>
      <c r="Y62" s="635"/>
      <c r="Z62" s="635"/>
      <c r="AA62" s="635"/>
      <c r="AB62" s="635"/>
      <c r="AC62" s="635"/>
      <c r="AD62" s="635"/>
      <c r="AE62" s="635"/>
      <c r="AF62" s="635"/>
      <c r="AG62" s="635"/>
      <c r="AH62" s="635"/>
      <c r="AI62" s="635"/>
      <c r="AJ62" s="635"/>
      <c r="AK62" s="635"/>
      <c r="AL62" s="635"/>
      <c r="AM62" s="635"/>
      <c r="AN62" s="635"/>
      <c r="AO62" s="635"/>
      <c r="AP62" s="635"/>
      <c r="AQ62" s="635"/>
      <c r="AR62" s="635"/>
      <c r="AS62" s="635"/>
      <c r="AT62" s="635"/>
      <c r="AU62" s="635"/>
      <c r="AV62" s="635"/>
      <c r="AW62" s="635"/>
      <c r="AX62" s="635"/>
      <c r="AY62" s="635"/>
      <c r="AZ62" s="635"/>
      <c r="BA62" s="635"/>
      <c r="BB62" s="636"/>
    </row>
    <row r="63" spans="1:54" ht="8.1" customHeight="1">
      <c r="A63" s="80"/>
      <c r="B63" s="475"/>
      <c r="C63" s="475"/>
      <c r="D63" s="475"/>
      <c r="E63" s="79"/>
      <c r="F63" s="15"/>
      <c r="G63" s="431"/>
      <c r="H63" s="431"/>
      <c r="I63" s="431"/>
      <c r="J63" s="431"/>
      <c r="K63" s="42"/>
      <c r="L63" s="42"/>
      <c r="M63" s="431"/>
      <c r="N63" s="431"/>
      <c r="O63" s="431"/>
      <c r="P63" s="644"/>
      <c r="Q63" s="634"/>
      <c r="R63" s="635"/>
      <c r="S63" s="635"/>
      <c r="T63" s="635"/>
      <c r="U63" s="635"/>
      <c r="V63" s="635"/>
      <c r="W63" s="635"/>
      <c r="X63" s="635"/>
      <c r="Y63" s="635"/>
      <c r="Z63" s="635"/>
      <c r="AA63" s="635"/>
      <c r="AB63" s="635"/>
      <c r="AC63" s="635"/>
      <c r="AD63" s="635"/>
      <c r="AE63" s="635"/>
      <c r="AF63" s="635"/>
      <c r="AG63" s="635"/>
      <c r="AH63" s="635"/>
      <c r="AI63" s="635"/>
      <c r="AJ63" s="635"/>
      <c r="AK63" s="635"/>
      <c r="AL63" s="635"/>
      <c r="AM63" s="635"/>
      <c r="AN63" s="635"/>
      <c r="AO63" s="635"/>
      <c r="AP63" s="635"/>
      <c r="AQ63" s="635"/>
      <c r="AR63" s="635"/>
      <c r="AS63" s="635"/>
      <c r="AT63" s="635"/>
      <c r="AU63" s="635"/>
      <c r="AV63" s="635"/>
      <c r="AW63" s="635"/>
      <c r="AX63" s="635"/>
      <c r="AY63" s="635"/>
      <c r="AZ63" s="635"/>
      <c r="BA63" s="635"/>
      <c r="BB63" s="636"/>
    </row>
    <row r="64" spans="1:54" ht="8.1" customHeight="1">
      <c r="A64" s="80"/>
      <c r="B64" s="477"/>
      <c r="C64" s="477"/>
      <c r="D64" s="477"/>
      <c r="E64" s="79"/>
      <c r="F64" s="15"/>
      <c r="G64" s="437"/>
      <c r="H64" s="437"/>
      <c r="I64" s="437"/>
      <c r="J64" s="437"/>
      <c r="K64" s="81"/>
      <c r="L64" s="81"/>
      <c r="M64" s="437"/>
      <c r="N64" s="437"/>
      <c r="O64" s="437"/>
      <c r="P64" s="645"/>
      <c r="Q64" s="637"/>
      <c r="R64" s="638"/>
      <c r="S64" s="638"/>
      <c r="T64" s="638"/>
      <c r="U64" s="638"/>
      <c r="V64" s="638"/>
      <c r="W64" s="638"/>
      <c r="X64" s="638"/>
      <c r="Y64" s="638"/>
      <c r="Z64" s="638"/>
      <c r="AA64" s="638"/>
      <c r="AB64" s="638"/>
      <c r="AC64" s="638"/>
      <c r="AD64" s="638"/>
      <c r="AE64" s="638"/>
      <c r="AF64" s="638"/>
      <c r="AG64" s="638"/>
      <c r="AH64" s="638"/>
      <c r="AI64" s="638"/>
      <c r="AJ64" s="638"/>
      <c r="AK64" s="638"/>
      <c r="AL64" s="638"/>
      <c r="AM64" s="638"/>
      <c r="AN64" s="638"/>
      <c r="AO64" s="638"/>
      <c r="AP64" s="638"/>
      <c r="AQ64" s="638"/>
      <c r="AR64" s="638"/>
      <c r="AS64" s="638"/>
      <c r="AT64" s="638"/>
      <c r="AU64" s="638"/>
      <c r="AV64" s="638"/>
      <c r="AW64" s="638"/>
      <c r="AX64" s="638"/>
      <c r="AY64" s="638"/>
      <c r="AZ64" s="638"/>
      <c r="BA64" s="638"/>
      <c r="BB64" s="639"/>
    </row>
    <row r="65" spans="1:54" ht="8.1" customHeight="1">
      <c r="A65" s="553"/>
      <c r="B65" s="580" t="s">
        <v>29</v>
      </c>
      <c r="C65" s="580"/>
      <c r="D65" s="580"/>
      <c r="E65" s="481"/>
      <c r="F65" s="674"/>
      <c r="G65" s="642" t="s">
        <v>75</v>
      </c>
      <c r="H65" s="642"/>
      <c r="I65" s="642"/>
      <c r="J65" s="642"/>
      <c r="K65" s="642"/>
      <c r="L65" s="642"/>
      <c r="M65" s="647"/>
      <c r="N65" s="647"/>
      <c r="O65" s="642" t="s">
        <v>77</v>
      </c>
      <c r="P65" s="642"/>
      <c r="Q65" s="642"/>
      <c r="R65" s="642"/>
      <c r="S65" s="642"/>
      <c r="T65" s="642"/>
      <c r="U65" s="649"/>
      <c r="V65" s="649"/>
      <c r="W65" s="642" t="s">
        <v>74</v>
      </c>
      <c r="X65" s="642"/>
      <c r="Y65" s="642"/>
      <c r="Z65" s="642"/>
      <c r="AA65" s="642"/>
      <c r="AB65" s="647"/>
      <c r="AC65" s="647"/>
      <c r="AD65" s="642" t="s">
        <v>76</v>
      </c>
      <c r="AE65" s="642"/>
      <c r="AF65" s="642"/>
      <c r="AG65" s="642"/>
      <c r="AH65" s="642"/>
      <c r="AI65" s="83"/>
      <c r="AJ65" s="83"/>
      <c r="AK65" s="458" t="s">
        <v>103</v>
      </c>
      <c r="AL65" s="458"/>
      <c r="AM65" s="458"/>
      <c r="AN65" s="458"/>
      <c r="AO65" s="458"/>
      <c r="AP65" s="458"/>
      <c r="AQ65" s="458"/>
      <c r="AR65" s="458"/>
      <c r="AS65" s="458"/>
      <c r="AT65" s="458"/>
      <c r="AU65" s="458"/>
      <c r="AV65" s="458"/>
      <c r="AW65" s="458"/>
      <c r="AX65" s="458"/>
      <c r="AY65" s="458"/>
      <c r="AZ65" s="458"/>
      <c r="BA65" s="458"/>
      <c r="BB65" s="646" t="s">
        <v>104</v>
      </c>
    </row>
    <row r="66" spans="1:54" ht="8.1" customHeight="1">
      <c r="A66" s="554"/>
      <c r="B66" s="581"/>
      <c r="C66" s="581"/>
      <c r="D66" s="581"/>
      <c r="E66" s="482"/>
      <c r="F66" s="672"/>
      <c r="G66" s="431"/>
      <c r="H66" s="431"/>
      <c r="I66" s="431"/>
      <c r="J66" s="431"/>
      <c r="K66" s="431"/>
      <c r="L66" s="431"/>
      <c r="M66" s="648"/>
      <c r="N66" s="648"/>
      <c r="O66" s="431"/>
      <c r="P66" s="431"/>
      <c r="Q66" s="431"/>
      <c r="R66" s="431"/>
      <c r="S66" s="431"/>
      <c r="T66" s="431"/>
      <c r="U66" s="448"/>
      <c r="V66" s="448"/>
      <c r="W66" s="431"/>
      <c r="X66" s="431"/>
      <c r="Y66" s="431"/>
      <c r="Z66" s="431"/>
      <c r="AA66" s="431"/>
      <c r="AB66" s="648"/>
      <c r="AC66" s="648"/>
      <c r="AD66" s="431"/>
      <c r="AE66" s="431"/>
      <c r="AF66" s="431"/>
      <c r="AG66" s="431"/>
      <c r="AH66" s="431"/>
      <c r="AI66" s="42"/>
      <c r="AJ66" s="42"/>
      <c r="AK66" s="459"/>
      <c r="AL66" s="459"/>
      <c r="AM66" s="459"/>
      <c r="AN66" s="459"/>
      <c r="AO66" s="459"/>
      <c r="AP66" s="459"/>
      <c r="AQ66" s="459"/>
      <c r="AR66" s="459"/>
      <c r="AS66" s="459"/>
      <c r="AT66" s="459"/>
      <c r="AU66" s="459"/>
      <c r="AV66" s="459"/>
      <c r="AW66" s="459"/>
      <c r="AX66" s="459"/>
      <c r="AY66" s="459"/>
      <c r="AZ66" s="459"/>
      <c r="BA66" s="459"/>
      <c r="BB66" s="436"/>
    </row>
    <row r="67" spans="1:54" ht="8.1" customHeight="1">
      <c r="A67" s="554"/>
      <c r="B67" s="581"/>
      <c r="C67" s="581"/>
      <c r="D67" s="581"/>
      <c r="E67" s="482"/>
      <c r="F67" s="672"/>
      <c r="G67" s="431" t="s">
        <v>102</v>
      </c>
      <c r="H67" s="431"/>
      <c r="I67" s="431"/>
      <c r="J67" s="431"/>
      <c r="K67" s="431"/>
      <c r="L67" s="431"/>
      <c r="M67" s="75"/>
      <c r="N67" s="75"/>
      <c r="O67" s="431" t="s">
        <v>101</v>
      </c>
      <c r="P67" s="767"/>
      <c r="Q67" s="767"/>
      <c r="R67" s="767"/>
      <c r="S67" s="767"/>
      <c r="T67" s="767"/>
      <c r="U67" s="767"/>
      <c r="V67" s="767"/>
      <c r="W67" s="767"/>
      <c r="X67" s="767"/>
      <c r="Y67" s="767"/>
      <c r="Z67" s="767"/>
      <c r="AA67" s="767"/>
      <c r="AB67" s="648"/>
      <c r="AC67" s="648"/>
      <c r="AD67" s="431" t="s">
        <v>125</v>
      </c>
      <c r="AE67" s="431"/>
      <c r="AF67" s="431"/>
      <c r="AG67" s="431"/>
      <c r="AH67" s="431"/>
      <c r="AI67" s="16"/>
      <c r="AJ67" s="3"/>
      <c r="AK67" s="431" t="s">
        <v>96</v>
      </c>
      <c r="AL67" s="431"/>
      <c r="AM67" s="431"/>
      <c r="AN67" s="431"/>
      <c r="AO67" s="431"/>
      <c r="AP67" s="791"/>
      <c r="AQ67" s="791"/>
      <c r="AR67" s="791"/>
      <c r="AS67" s="791"/>
      <c r="AT67" s="791"/>
      <c r="AU67" s="791"/>
      <c r="AV67" s="791"/>
      <c r="AW67" s="791"/>
      <c r="AX67" s="791"/>
      <c r="AY67" s="791"/>
      <c r="AZ67" s="791"/>
      <c r="BA67" s="791"/>
      <c r="BB67" s="640" t="s">
        <v>44</v>
      </c>
    </row>
    <row r="68" spans="1:54" ht="8.1" customHeight="1">
      <c r="A68" s="572"/>
      <c r="B68" s="582"/>
      <c r="C68" s="582"/>
      <c r="D68" s="582"/>
      <c r="E68" s="483"/>
      <c r="F68" s="673"/>
      <c r="G68" s="437"/>
      <c r="H68" s="437"/>
      <c r="I68" s="437"/>
      <c r="J68" s="437"/>
      <c r="K68" s="437"/>
      <c r="L68" s="437"/>
      <c r="M68" s="73"/>
      <c r="N68" s="73"/>
      <c r="O68" s="768"/>
      <c r="P68" s="768"/>
      <c r="Q68" s="768"/>
      <c r="R68" s="768"/>
      <c r="S68" s="768"/>
      <c r="T68" s="768"/>
      <c r="U68" s="768"/>
      <c r="V68" s="768"/>
      <c r="W68" s="768"/>
      <c r="X68" s="768"/>
      <c r="Y68" s="768"/>
      <c r="Z68" s="768"/>
      <c r="AA68" s="768"/>
      <c r="AB68" s="671"/>
      <c r="AC68" s="671"/>
      <c r="AD68" s="437"/>
      <c r="AE68" s="437"/>
      <c r="AF68" s="437"/>
      <c r="AG68" s="437"/>
      <c r="AH68" s="437"/>
      <c r="AI68" s="72"/>
      <c r="AJ68" s="72"/>
      <c r="AK68" s="437"/>
      <c r="AL68" s="437"/>
      <c r="AM68" s="437"/>
      <c r="AN68" s="437"/>
      <c r="AO68" s="437"/>
      <c r="AP68" s="792"/>
      <c r="AQ68" s="792"/>
      <c r="AR68" s="792"/>
      <c r="AS68" s="792"/>
      <c r="AT68" s="792"/>
      <c r="AU68" s="792"/>
      <c r="AV68" s="792"/>
      <c r="AW68" s="792"/>
      <c r="AX68" s="792"/>
      <c r="AY68" s="792"/>
      <c r="AZ68" s="792"/>
      <c r="BA68" s="792"/>
      <c r="BB68" s="641"/>
    </row>
    <row r="69" spans="1:54" ht="8.1" customHeight="1">
      <c r="A69" s="553"/>
      <c r="B69" s="580" t="s">
        <v>30</v>
      </c>
      <c r="C69" s="580"/>
      <c r="D69" s="580"/>
      <c r="E69" s="481"/>
      <c r="F69" s="769" t="s">
        <v>166</v>
      </c>
      <c r="G69" s="770"/>
      <c r="H69" s="770"/>
      <c r="I69" s="770"/>
      <c r="J69" s="770"/>
      <c r="K69" s="770"/>
      <c r="L69" s="770"/>
      <c r="M69" s="770"/>
      <c r="N69" s="770"/>
      <c r="O69" s="770"/>
      <c r="P69" s="770"/>
      <c r="Q69" s="770"/>
      <c r="R69" s="770"/>
      <c r="S69" s="770"/>
      <c r="T69" s="770"/>
      <c r="U69" s="770"/>
      <c r="V69" s="770"/>
      <c r="W69" s="770"/>
      <c r="X69" s="770"/>
      <c r="Y69" s="770"/>
      <c r="Z69" s="770"/>
      <c r="AA69" s="770"/>
      <c r="AB69" s="770"/>
      <c r="AC69" s="770"/>
      <c r="AD69" s="770"/>
      <c r="AE69" s="770"/>
      <c r="AF69" s="770"/>
      <c r="AG69" s="770"/>
      <c r="AH69" s="770"/>
      <c r="AI69" s="770"/>
      <c r="AJ69" s="770"/>
      <c r="AK69" s="770"/>
      <c r="AL69" s="770"/>
      <c r="AM69" s="770"/>
      <c r="AN69" s="770"/>
      <c r="AO69" s="770"/>
      <c r="AP69" s="770"/>
      <c r="AQ69" s="770"/>
      <c r="AR69" s="770"/>
      <c r="AS69" s="770"/>
      <c r="AT69" s="770"/>
      <c r="AU69" s="770"/>
      <c r="AV69" s="770"/>
      <c r="AW69" s="770"/>
      <c r="AX69" s="770"/>
      <c r="AY69" s="770"/>
      <c r="AZ69" s="770"/>
      <c r="BA69" s="770"/>
      <c r="BB69" s="771"/>
    </row>
    <row r="70" spans="1:54" ht="8.1" customHeight="1">
      <c r="A70" s="554"/>
      <c r="B70" s="581"/>
      <c r="C70" s="581"/>
      <c r="D70" s="581"/>
      <c r="E70" s="482"/>
      <c r="F70" s="772"/>
      <c r="G70" s="773"/>
      <c r="H70" s="773"/>
      <c r="I70" s="773"/>
      <c r="J70" s="773"/>
      <c r="K70" s="773"/>
      <c r="L70" s="773"/>
      <c r="M70" s="773"/>
      <c r="N70" s="773"/>
      <c r="O70" s="773"/>
      <c r="P70" s="773"/>
      <c r="Q70" s="773"/>
      <c r="R70" s="773"/>
      <c r="S70" s="773"/>
      <c r="T70" s="773"/>
      <c r="U70" s="773"/>
      <c r="V70" s="773"/>
      <c r="W70" s="773"/>
      <c r="X70" s="773"/>
      <c r="Y70" s="773"/>
      <c r="Z70" s="773"/>
      <c r="AA70" s="773"/>
      <c r="AB70" s="773"/>
      <c r="AC70" s="773"/>
      <c r="AD70" s="773"/>
      <c r="AE70" s="773"/>
      <c r="AF70" s="773"/>
      <c r="AG70" s="773"/>
      <c r="AH70" s="773"/>
      <c r="AI70" s="773"/>
      <c r="AJ70" s="773"/>
      <c r="AK70" s="773"/>
      <c r="AL70" s="773"/>
      <c r="AM70" s="773"/>
      <c r="AN70" s="773"/>
      <c r="AO70" s="773"/>
      <c r="AP70" s="773"/>
      <c r="AQ70" s="773"/>
      <c r="AR70" s="773"/>
      <c r="AS70" s="773"/>
      <c r="AT70" s="773"/>
      <c r="AU70" s="773"/>
      <c r="AV70" s="773"/>
      <c r="AW70" s="773"/>
      <c r="AX70" s="773"/>
      <c r="AY70" s="773"/>
      <c r="AZ70" s="773"/>
      <c r="BA70" s="773"/>
      <c r="BB70" s="774"/>
    </row>
    <row r="71" spans="1:54" ht="8.1" customHeight="1">
      <c r="A71" s="554"/>
      <c r="B71" s="581"/>
      <c r="C71" s="581"/>
      <c r="D71" s="581"/>
      <c r="E71" s="482"/>
      <c r="F71" s="772"/>
      <c r="G71" s="773"/>
      <c r="H71" s="773"/>
      <c r="I71" s="773"/>
      <c r="J71" s="773"/>
      <c r="K71" s="773"/>
      <c r="L71" s="773"/>
      <c r="M71" s="773"/>
      <c r="N71" s="773"/>
      <c r="O71" s="773"/>
      <c r="P71" s="773"/>
      <c r="Q71" s="773"/>
      <c r="R71" s="773"/>
      <c r="S71" s="773"/>
      <c r="T71" s="773"/>
      <c r="U71" s="773"/>
      <c r="V71" s="773"/>
      <c r="W71" s="773"/>
      <c r="X71" s="773"/>
      <c r="Y71" s="773"/>
      <c r="Z71" s="773"/>
      <c r="AA71" s="773"/>
      <c r="AB71" s="773"/>
      <c r="AC71" s="773"/>
      <c r="AD71" s="773"/>
      <c r="AE71" s="773"/>
      <c r="AF71" s="773"/>
      <c r="AG71" s="773"/>
      <c r="AH71" s="773"/>
      <c r="AI71" s="773"/>
      <c r="AJ71" s="773"/>
      <c r="AK71" s="773"/>
      <c r="AL71" s="773"/>
      <c r="AM71" s="773"/>
      <c r="AN71" s="773"/>
      <c r="AO71" s="773"/>
      <c r="AP71" s="773"/>
      <c r="AQ71" s="773"/>
      <c r="AR71" s="773"/>
      <c r="AS71" s="773"/>
      <c r="AT71" s="773"/>
      <c r="AU71" s="773"/>
      <c r="AV71" s="773"/>
      <c r="AW71" s="773"/>
      <c r="AX71" s="773"/>
      <c r="AY71" s="773"/>
      <c r="AZ71" s="773"/>
      <c r="BA71" s="773"/>
      <c r="BB71" s="774"/>
    </row>
    <row r="72" spans="1:54" ht="8.1" customHeight="1">
      <c r="A72" s="572"/>
      <c r="B72" s="582"/>
      <c r="C72" s="582"/>
      <c r="D72" s="582"/>
      <c r="E72" s="483"/>
      <c r="F72" s="775"/>
      <c r="G72" s="776"/>
      <c r="H72" s="776"/>
      <c r="I72" s="776"/>
      <c r="J72" s="776"/>
      <c r="K72" s="776"/>
      <c r="L72" s="776"/>
      <c r="M72" s="776"/>
      <c r="N72" s="776"/>
      <c r="O72" s="776"/>
      <c r="P72" s="776"/>
      <c r="Q72" s="776"/>
      <c r="R72" s="776"/>
      <c r="S72" s="776"/>
      <c r="T72" s="776"/>
      <c r="U72" s="776"/>
      <c r="V72" s="776"/>
      <c r="W72" s="776"/>
      <c r="X72" s="776"/>
      <c r="Y72" s="776"/>
      <c r="Z72" s="776"/>
      <c r="AA72" s="776"/>
      <c r="AB72" s="776"/>
      <c r="AC72" s="776"/>
      <c r="AD72" s="776"/>
      <c r="AE72" s="776"/>
      <c r="AF72" s="776"/>
      <c r="AG72" s="776"/>
      <c r="AH72" s="776"/>
      <c r="AI72" s="776"/>
      <c r="AJ72" s="776"/>
      <c r="AK72" s="776"/>
      <c r="AL72" s="776"/>
      <c r="AM72" s="776"/>
      <c r="AN72" s="776"/>
      <c r="AO72" s="776"/>
      <c r="AP72" s="776"/>
      <c r="AQ72" s="776"/>
      <c r="AR72" s="776"/>
      <c r="AS72" s="776"/>
      <c r="AT72" s="776"/>
      <c r="AU72" s="776"/>
      <c r="AV72" s="776"/>
      <c r="AW72" s="776"/>
      <c r="AX72" s="776"/>
      <c r="AY72" s="776"/>
      <c r="AZ72" s="776"/>
      <c r="BA72" s="776"/>
      <c r="BB72" s="777"/>
    </row>
    <row r="73" spans="1:54" ht="8.1" customHeight="1">
      <c r="A73" s="723"/>
      <c r="B73" s="727" t="s">
        <v>110</v>
      </c>
      <c r="C73" s="727"/>
      <c r="D73" s="727"/>
      <c r="E73" s="460"/>
      <c r="F73" s="472" t="s">
        <v>46</v>
      </c>
      <c r="G73" s="473"/>
      <c r="H73" s="473"/>
      <c r="I73" s="473"/>
      <c r="J73" s="778"/>
      <c r="K73" s="778"/>
      <c r="L73" s="778"/>
      <c r="M73" s="778"/>
      <c r="N73" s="779"/>
      <c r="O73" s="478" t="s">
        <v>58</v>
      </c>
      <c r="P73" s="727"/>
      <c r="Q73" s="727"/>
      <c r="R73" s="727"/>
      <c r="S73" s="727"/>
      <c r="T73" s="727"/>
      <c r="U73" s="727"/>
      <c r="V73" s="727"/>
      <c r="W73" s="727"/>
      <c r="X73" s="727"/>
      <c r="Y73" s="727"/>
      <c r="Z73" s="727"/>
      <c r="AA73" s="727"/>
      <c r="AB73" s="727"/>
      <c r="AC73" s="727"/>
      <c r="AD73" s="727"/>
      <c r="AE73" s="727"/>
      <c r="AF73" s="785"/>
      <c r="AG73" s="478" t="s">
        <v>54</v>
      </c>
      <c r="AH73" s="727"/>
      <c r="AI73" s="727"/>
      <c r="AJ73" s="727"/>
      <c r="AK73" s="727"/>
      <c r="AL73" s="727"/>
      <c r="AM73" s="785"/>
      <c r="AN73" s="472" t="s">
        <v>59</v>
      </c>
      <c r="AO73" s="473"/>
      <c r="AP73" s="473"/>
      <c r="AQ73" s="473"/>
      <c r="AR73" s="473"/>
      <c r="AS73" s="473"/>
      <c r="AT73" s="473"/>
      <c r="AU73" s="473"/>
      <c r="AV73" s="473"/>
      <c r="AW73" s="473"/>
      <c r="AX73" s="473"/>
      <c r="AY73" s="473"/>
      <c r="AZ73" s="473"/>
      <c r="BA73" s="473"/>
      <c r="BB73" s="766"/>
    </row>
    <row r="74" spans="1:54" ht="8.1" customHeight="1">
      <c r="A74" s="724"/>
      <c r="B74" s="728"/>
      <c r="C74" s="728"/>
      <c r="D74" s="728"/>
      <c r="E74" s="461"/>
      <c r="F74" s="474"/>
      <c r="G74" s="475"/>
      <c r="H74" s="475"/>
      <c r="I74" s="475"/>
      <c r="J74" s="767"/>
      <c r="K74" s="767"/>
      <c r="L74" s="767"/>
      <c r="M74" s="767"/>
      <c r="N74" s="780"/>
      <c r="O74" s="788"/>
      <c r="P74" s="789"/>
      <c r="Q74" s="789"/>
      <c r="R74" s="789"/>
      <c r="S74" s="789"/>
      <c r="T74" s="789"/>
      <c r="U74" s="789"/>
      <c r="V74" s="789"/>
      <c r="W74" s="789"/>
      <c r="X74" s="789"/>
      <c r="Y74" s="789"/>
      <c r="Z74" s="789"/>
      <c r="AA74" s="789"/>
      <c r="AB74" s="789"/>
      <c r="AC74" s="789"/>
      <c r="AD74" s="789"/>
      <c r="AE74" s="789"/>
      <c r="AF74" s="790"/>
      <c r="AG74" s="786"/>
      <c r="AH74" s="728"/>
      <c r="AI74" s="728"/>
      <c r="AJ74" s="728"/>
      <c r="AK74" s="728"/>
      <c r="AL74" s="728"/>
      <c r="AM74" s="787"/>
      <c r="AN74" s="694"/>
      <c r="AO74" s="695"/>
      <c r="AP74" s="695"/>
      <c r="AQ74" s="695"/>
      <c r="AR74" s="695"/>
      <c r="AS74" s="695"/>
      <c r="AT74" s="695"/>
      <c r="AU74" s="695"/>
      <c r="AV74" s="695"/>
      <c r="AW74" s="695"/>
      <c r="AX74" s="695"/>
      <c r="AY74" s="695"/>
      <c r="AZ74" s="695"/>
      <c r="BA74" s="695"/>
      <c r="BB74" s="747"/>
    </row>
    <row r="75" spans="1:54" ht="8.1" customHeight="1">
      <c r="A75" s="724"/>
      <c r="B75" s="728"/>
      <c r="C75" s="728"/>
      <c r="D75" s="728"/>
      <c r="E75" s="461"/>
      <c r="F75" s="781"/>
      <c r="G75" s="767"/>
      <c r="H75" s="767"/>
      <c r="I75" s="767"/>
      <c r="J75" s="767"/>
      <c r="K75" s="767"/>
      <c r="L75" s="767"/>
      <c r="M75" s="767"/>
      <c r="N75" s="780"/>
      <c r="O75" s="745" t="s">
        <v>61</v>
      </c>
      <c r="P75" s="701"/>
      <c r="Q75" s="701"/>
      <c r="R75" s="701"/>
      <c r="S75" s="701"/>
      <c r="T75" s="748"/>
      <c r="U75" s="745" t="s">
        <v>62</v>
      </c>
      <c r="V75" s="701"/>
      <c r="W75" s="701"/>
      <c r="X75" s="701"/>
      <c r="Y75" s="701"/>
      <c r="Z75" s="748"/>
      <c r="AA75" s="745" t="s">
        <v>63</v>
      </c>
      <c r="AB75" s="701"/>
      <c r="AC75" s="701"/>
      <c r="AD75" s="701"/>
      <c r="AE75" s="701"/>
      <c r="AF75" s="748"/>
      <c r="AG75" s="786"/>
      <c r="AH75" s="728"/>
      <c r="AI75" s="728"/>
      <c r="AJ75" s="728"/>
      <c r="AK75" s="728"/>
      <c r="AL75" s="728"/>
      <c r="AM75" s="787"/>
      <c r="AN75" s="745" t="s">
        <v>55</v>
      </c>
      <c r="AO75" s="701"/>
      <c r="AP75" s="701"/>
      <c r="AQ75" s="701"/>
      <c r="AR75" s="748"/>
      <c r="AS75" s="745" t="s">
        <v>56</v>
      </c>
      <c r="AT75" s="701"/>
      <c r="AU75" s="701"/>
      <c r="AV75" s="701"/>
      <c r="AW75" s="748"/>
      <c r="AX75" s="745" t="s">
        <v>57</v>
      </c>
      <c r="AY75" s="701"/>
      <c r="AZ75" s="701"/>
      <c r="BA75" s="701"/>
      <c r="BB75" s="746"/>
    </row>
    <row r="76" spans="1:54" ht="8.1" customHeight="1">
      <c r="A76" s="724"/>
      <c r="B76" s="728"/>
      <c r="C76" s="728"/>
      <c r="D76" s="728"/>
      <c r="E76" s="461"/>
      <c r="F76" s="782"/>
      <c r="G76" s="783"/>
      <c r="H76" s="783"/>
      <c r="I76" s="783"/>
      <c r="J76" s="783"/>
      <c r="K76" s="783"/>
      <c r="L76" s="783"/>
      <c r="M76" s="783"/>
      <c r="N76" s="784"/>
      <c r="O76" s="694"/>
      <c r="P76" s="695"/>
      <c r="Q76" s="695"/>
      <c r="R76" s="695"/>
      <c r="S76" s="695"/>
      <c r="T76" s="696"/>
      <c r="U76" s="694"/>
      <c r="V76" s="695"/>
      <c r="W76" s="695"/>
      <c r="X76" s="695"/>
      <c r="Y76" s="695"/>
      <c r="Z76" s="696"/>
      <c r="AA76" s="694"/>
      <c r="AB76" s="695"/>
      <c r="AC76" s="695"/>
      <c r="AD76" s="695"/>
      <c r="AE76" s="695"/>
      <c r="AF76" s="696"/>
      <c r="AG76" s="788"/>
      <c r="AH76" s="789"/>
      <c r="AI76" s="789"/>
      <c r="AJ76" s="789"/>
      <c r="AK76" s="789"/>
      <c r="AL76" s="789"/>
      <c r="AM76" s="790"/>
      <c r="AN76" s="694"/>
      <c r="AO76" s="695"/>
      <c r="AP76" s="695"/>
      <c r="AQ76" s="695"/>
      <c r="AR76" s="696"/>
      <c r="AS76" s="694"/>
      <c r="AT76" s="695"/>
      <c r="AU76" s="695"/>
      <c r="AV76" s="695"/>
      <c r="AW76" s="696"/>
      <c r="AX76" s="694"/>
      <c r="AY76" s="695"/>
      <c r="AZ76" s="695"/>
      <c r="BA76" s="695"/>
      <c r="BB76" s="747"/>
    </row>
    <row r="77" spans="1:54" ht="8.1" customHeight="1">
      <c r="A77" s="724"/>
      <c r="B77" s="728"/>
      <c r="C77" s="728"/>
      <c r="D77" s="728"/>
      <c r="E77" s="461"/>
      <c r="F77" s="795"/>
      <c r="G77" s="620"/>
      <c r="H77" s="711" t="s">
        <v>4</v>
      </c>
      <c r="I77" s="711"/>
      <c r="J77" s="620"/>
      <c r="K77" s="620"/>
      <c r="L77" s="620"/>
      <c r="M77" s="711" t="s">
        <v>7</v>
      </c>
      <c r="N77" s="712"/>
      <c r="O77" s="608"/>
      <c r="P77" s="609"/>
      <c r="Q77" s="609"/>
      <c r="R77" s="609"/>
      <c r="S77" s="609"/>
      <c r="T77" s="610"/>
      <c r="U77" s="608"/>
      <c r="V77" s="609"/>
      <c r="W77" s="609"/>
      <c r="X77" s="609"/>
      <c r="Y77" s="609"/>
      <c r="Z77" s="610"/>
      <c r="AA77" s="608"/>
      <c r="AB77" s="609"/>
      <c r="AC77" s="609"/>
      <c r="AD77" s="609"/>
      <c r="AE77" s="609"/>
      <c r="AF77" s="610"/>
      <c r="AG77" s="608"/>
      <c r="AH77" s="609"/>
      <c r="AI77" s="609"/>
      <c r="AJ77" s="609"/>
      <c r="AK77" s="609"/>
      <c r="AL77" s="609"/>
      <c r="AM77" s="610"/>
      <c r="AN77" s="662"/>
      <c r="AO77" s="663"/>
      <c r="AP77" s="663"/>
      <c r="AQ77" s="663"/>
      <c r="AR77" s="664"/>
      <c r="AS77" s="662"/>
      <c r="AT77" s="663"/>
      <c r="AU77" s="663"/>
      <c r="AV77" s="663"/>
      <c r="AW77" s="664"/>
      <c r="AX77" s="421"/>
      <c r="AY77" s="422"/>
      <c r="AZ77" s="422"/>
      <c r="BA77" s="422"/>
      <c r="BB77" s="617"/>
    </row>
    <row r="78" spans="1:54" ht="8.1" customHeight="1">
      <c r="A78" s="724"/>
      <c r="B78" s="728"/>
      <c r="C78" s="728"/>
      <c r="D78" s="728"/>
      <c r="E78" s="461"/>
      <c r="F78" s="796"/>
      <c r="G78" s="621"/>
      <c r="H78" s="713"/>
      <c r="I78" s="713"/>
      <c r="J78" s="621"/>
      <c r="K78" s="621"/>
      <c r="L78" s="621"/>
      <c r="M78" s="713"/>
      <c r="N78" s="714"/>
      <c r="O78" s="611"/>
      <c r="P78" s="612"/>
      <c r="Q78" s="612"/>
      <c r="R78" s="612"/>
      <c r="S78" s="612"/>
      <c r="T78" s="613"/>
      <c r="U78" s="611"/>
      <c r="V78" s="612"/>
      <c r="W78" s="612"/>
      <c r="X78" s="612"/>
      <c r="Y78" s="612"/>
      <c r="Z78" s="613"/>
      <c r="AA78" s="611"/>
      <c r="AB78" s="612"/>
      <c r="AC78" s="612"/>
      <c r="AD78" s="612"/>
      <c r="AE78" s="612"/>
      <c r="AF78" s="613"/>
      <c r="AG78" s="611"/>
      <c r="AH78" s="612"/>
      <c r="AI78" s="612"/>
      <c r="AJ78" s="612"/>
      <c r="AK78" s="612"/>
      <c r="AL78" s="612"/>
      <c r="AM78" s="613"/>
      <c r="AN78" s="665"/>
      <c r="AO78" s="666"/>
      <c r="AP78" s="666"/>
      <c r="AQ78" s="666"/>
      <c r="AR78" s="667"/>
      <c r="AS78" s="665"/>
      <c r="AT78" s="666"/>
      <c r="AU78" s="666"/>
      <c r="AV78" s="666"/>
      <c r="AW78" s="667"/>
      <c r="AX78" s="424"/>
      <c r="AY78" s="425"/>
      <c r="AZ78" s="425"/>
      <c r="BA78" s="425"/>
      <c r="BB78" s="618"/>
    </row>
    <row r="79" spans="1:54" ht="8.1" customHeight="1">
      <c r="A79" s="724"/>
      <c r="B79" s="728"/>
      <c r="C79" s="728"/>
      <c r="D79" s="728"/>
      <c r="E79" s="461"/>
      <c r="F79" s="797"/>
      <c r="G79" s="622"/>
      <c r="H79" s="715"/>
      <c r="I79" s="715"/>
      <c r="J79" s="622"/>
      <c r="K79" s="622"/>
      <c r="L79" s="622"/>
      <c r="M79" s="715"/>
      <c r="N79" s="716"/>
      <c r="O79" s="614"/>
      <c r="P79" s="615"/>
      <c r="Q79" s="615"/>
      <c r="R79" s="615"/>
      <c r="S79" s="615"/>
      <c r="T79" s="616"/>
      <c r="U79" s="614"/>
      <c r="V79" s="615"/>
      <c r="W79" s="615"/>
      <c r="X79" s="615"/>
      <c r="Y79" s="615"/>
      <c r="Z79" s="616"/>
      <c r="AA79" s="614"/>
      <c r="AB79" s="615"/>
      <c r="AC79" s="615"/>
      <c r="AD79" s="615"/>
      <c r="AE79" s="615"/>
      <c r="AF79" s="616"/>
      <c r="AG79" s="614"/>
      <c r="AH79" s="615"/>
      <c r="AI79" s="615"/>
      <c r="AJ79" s="615"/>
      <c r="AK79" s="615"/>
      <c r="AL79" s="615"/>
      <c r="AM79" s="616"/>
      <c r="AN79" s="668"/>
      <c r="AO79" s="669"/>
      <c r="AP79" s="669"/>
      <c r="AQ79" s="669"/>
      <c r="AR79" s="670"/>
      <c r="AS79" s="668"/>
      <c r="AT79" s="669"/>
      <c r="AU79" s="669"/>
      <c r="AV79" s="669"/>
      <c r="AW79" s="670"/>
      <c r="AX79" s="427"/>
      <c r="AY79" s="428"/>
      <c r="AZ79" s="428"/>
      <c r="BA79" s="428"/>
      <c r="BB79" s="619"/>
    </row>
    <row r="80" spans="1:54" ht="8.1" customHeight="1">
      <c r="A80" s="724"/>
      <c r="B80" s="728"/>
      <c r="C80" s="728"/>
      <c r="D80" s="728"/>
      <c r="E80" s="461"/>
      <c r="F80" s="795"/>
      <c r="G80" s="620"/>
      <c r="H80" s="711" t="s">
        <v>4</v>
      </c>
      <c r="I80" s="711"/>
      <c r="J80" s="620"/>
      <c r="K80" s="620"/>
      <c r="L80" s="620"/>
      <c r="M80" s="711" t="s">
        <v>7</v>
      </c>
      <c r="N80" s="712"/>
      <c r="O80" s="608"/>
      <c r="P80" s="609"/>
      <c r="Q80" s="609"/>
      <c r="R80" s="609"/>
      <c r="S80" s="609"/>
      <c r="T80" s="610"/>
      <c r="U80" s="608"/>
      <c r="V80" s="609"/>
      <c r="W80" s="609"/>
      <c r="X80" s="609"/>
      <c r="Y80" s="609"/>
      <c r="Z80" s="610"/>
      <c r="AA80" s="653"/>
      <c r="AB80" s="654"/>
      <c r="AC80" s="654"/>
      <c r="AD80" s="654"/>
      <c r="AE80" s="654"/>
      <c r="AF80" s="655"/>
      <c r="AG80" s="608"/>
      <c r="AH80" s="609"/>
      <c r="AI80" s="609"/>
      <c r="AJ80" s="609"/>
      <c r="AK80" s="609"/>
      <c r="AL80" s="609"/>
      <c r="AM80" s="610"/>
      <c r="AN80" s="662"/>
      <c r="AO80" s="663"/>
      <c r="AP80" s="663"/>
      <c r="AQ80" s="663"/>
      <c r="AR80" s="664"/>
      <c r="AS80" s="662"/>
      <c r="AT80" s="663"/>
      <c r="AU80" s="663"/>
      <c r="AV80" s="663"/>
      <c r="AW80" s="664"/>
      <c r="AX80" s="421"/>
      <c r="AY80" s="422"/>
      <c r="AZ80" s="422"/>
      <c r="BA80" s="422"/>
      <c r="BB80" s="617"/>
    </row>
    <row r="81" spans="1:54" ht="8.1" customHeight="1">
      <c r="A81" s="724"/>
      <c r="B81" s="728"/>
      <c r="C81" s="728"/>
      <c r="D81" s="728"/>
      <c r="E81" s="461"/>
      <c r="F81" s="796"/>
      <c r="G81" s="621"/>
      <c r="H81" s="713"/>
      <c r="I81" s="713"/>
      <c r="J81" s="621"/>
      <c r="K81" s="621"/>
      <c r="L81" s="621"/>
      <c r="M81" s="713"/>
      <c r="N81" s="714"/>
      <c r="O81" s="611"/>
      <c r="P81" s="612"/>
      <c r="Q81" s="612"/>
      <c r="R81" s="612"/>
      <c r="S81" s="612"/>
      <c r="T81" s="613"/>
      <c r="U81" s="611"/>
      <c r="V81" s="612"/>
      <c r="W81" s="612"/>
      <c r="X81" s="612"/>
      <c r="Y81" s="612"/>
      <c r="Z81" s="613"/>
      <c r="AA81" s="656"/>
      <c r="AB81" s="657"/>
      <c r="AC81" s="657"/>
      <c r="AD81" s="657"/>
      <c r="AE81" s="657"/>
      <c r="AF81" s="658"/>
      <c r="AG81" s="611"/>
      <c r="AH81" s="612"/>
      <c r="AI81" s="612"/>
      <c r="AJ81" s="612"/>
      <c r="AK81" s="612"/>
      <c r="AL81" s="612"/>
      <c r="AM81" s="613"/>
      <c r="AN81" s="665"/>
      <c r="AO81" s="666"/>
      <c r="AP81" s="666"/>
      <c r="AQ81" s="666"/>
      <c r="AR81" s="667"/>
      <c r="AS81" s="665"/>
      <c r="AT81" s="666"/>
      <c r="AU81" s="666"/>
      <c r="AV81" s="666"/>
      <c r="AW81" s="667"/>
      <c r="AX81" s="424"/>
      <c r="AY81" s="425"/>
      <c r="AZ81" s="425"/>
      <c r="BA81" s="425"/>
      <c r="BB81" s="618"/>
    </row>
    <row r="82" spans="1:54" ht="8.1" customHeight="1">
      <c r="A82" s="724"/>
      <c r="B82" s="728"/>
      <c r="C82" s="728"/>
      <c r="D82" s="728"/>
      <c r="E82" s="461"/>
      <c r="F82" s="797"/>
      <c r="G82" s="622"/>
      <c r="H82" s="715"/>
      <c r="I82" s="715"/>
      <c r="J82" s="622"/>
      <c r="K82" s="622"/>
      <c r="L82" s="622"/>
      <c r="M82" s="715"/>
      <c r="N82" s="716"/>
      <c r="O82" s="614"/>
      <c r="P82" s="615"/>
      <c r="Q82" s="615"/>
      <c r="R82" s="615"/>
      <c r="S82" s="615"/>
      <c r="T82" s="616"/>
      <c r="U82" s="614"/>
      <c r="V82" s="615"/>
      <c r="W82" s="615"/>
      <c r="X82" s="615"/>
      <c r="Y82" s="615"/>
      <c r="Z82" s="616"/>
      <c r="AA82" s="659"/>
      <c r="AB82" s="660"/>
      <c r="AC82" s="660"/>
      <c r="AD82" s="660"/>
      <c r="AE82" s="660"/>
      <c r="AF82" s="661"/>
      <c r="AG82" s="614"/>
      <c r="AH82" s="615"/>
      <c r="AI82" s="615"/>
      <c r="AJ82" s="615"/>
      <c r="AK82" s="615"/>
      <c r="AL82" s="615"/>
      <c r="AM82" s="616"/>
      <c r="AN82" s="668"/>
      <c r="AO82" s="669"/>
      <c r="AP82" s="669"/>
      <c r="AQ82" s="669"/>
      <c r="AR82" s="670"/>
      <c r="AS82" s="668"/>
      <c r="AT82" s="669"/>
      <c r="AU82" s="669"/>
      <c r="AV82" s="669"/>
      <c r="AW82" s="670"/>
      <c r="AX82" s="427"/>
      <c r="AY82" s="428"/>
      <c r="AZ82" s="428"/>
      <c r="BA82" s="428"/>
      <c r="BB82" s="619"/>
    </row>
    <row r="83" spans="1:54" ht="8.1" customHeight="1">
      <c r="A83" s="724"/>
      <c r="B83" s="728"/>
      <c r="C83" s="728"/>
      <c r="D83" s="728"/>
      <c r="E83" s="461"/>
      <c r="F83" s="795"/>
      <c r="G83" s="620"/>
      <c r="H83" s="711" t="s">
        <v>3</v>
      </c>
      <c r="I83" s="711"/>
      <c r="J83" s="620"/>
      <c r="K83" s="620"/>
      <c r="L83" s="620"/>
      <c r="M83" s="711" t="s">
        <v>33</v>
      </c>
      <c r="N83" s="712"/>
      <c r="O83" s="653"/>
      <c r="P83" s="654"/>
      <c r="Q83" s="654"/>
      <c r="R83" s="654"/>
      <c r="S83" s="654"/>
      <c r="T83" s="655"/>
      <c r="U83" s="653"/>
      <c r="V83" s="654"/>
      <c r="W83" s="654"/>
      <c r="X83" s="654"/>
      <c r="Y83" s="654"/>
      <c r="Z83" s="655"/>
      <c r="AA83" s="653"/>
      <c r="AB83" s="654"/>
      <c r="AC83" s="654"/>
      <c r="AD83" s="654"/>
      <c r="AE83" s="654"/>
      <c r="AF83" s="655"/>
      <c r="AG83" s="653"/>
      <c r="AH83" s="654"/>
      <c r="AI83" s="654"/>
      <c r="AJ83" s="654"/>
      <c r="AK83" s="654"/>
      <c r="AL83" s="654"/>
      <c r="AM83" s="655"/>
      <c r="AN83" s="421"/>
      <c r="AO83" s="422"/>
      <c r="AP83" s="422"/>
      <c r="AQ83" s="422"/>
      <c r="AR83" s="423"/>
      <c r="AS83" s="421"/>
      <c r="AT83" s="422"/>
      <c r="AU83" s="422"/>
      <c r="AV83" s="422"/>
      <c r="AW83" s="423"/>
      <c r="AX83" s="421"/>
      <c r="AY83" s="422"/>
      <c r="AZ83" s="422"/>
      <c r="BA83" s="422"/>
      <c r="BB83" s="617"/>
    </row>
    <row r="84" spans="1:54" ht="8.1" customHeight="1">
      <c r="A84" s="724"/>
      <c r="B84" s="728"/>
      <c r="C84" s="728"/>
      <c r="D84" s="728"/>
      <c r="E84" s="461"/>
      <c r="F84" s="796"/>
      <c r="G84" s="621"/>
      <c r="H84" s="713"/>
      <c r="I84" s="713"/>
      <c r="J84" s="621"/>
      <c r="K84" s="621"/>
      <c r="L84" s="621"/>
      <c r="M84" s="713"/>
      <c r="N84" s="714"/>
      <c r="O84" s="656"/>
      <c r="P84" s="657"/>
      <c r="Q84" s="657"/>
      <c r="R84" s="657"/>
      <c r="S84" s="657"/>
      <c r="T84" s="658"/>
      <c r="U84" s="656"/>
      <c r="V84" s="657"/>
      <c r="W84" s="657"/>
      <c r="X84" s="657"/>
      <c r="Y84" s="657"/>
      <c r="Z84" s="658"/>
      <c r="AA84" s="656"/>
      <c r="AB84" s="657"/>
      <c r="AC84" s="657"/>
      <c r="AD84" s="657"/>
      <c r="AE84" s="657"/>
      <c r="AF84" s="658"/>
      <c r="AG84" s="656"/>
      <c r="AH84" s="657"/>
      <c r="AI84" s="657"/>
      <c r="AJ84" s="657"/>
      <c r="AK84" s="657"/>
      <c r="AL84" s="657"/>
      <c r="AM84" s="658"/>
      <c r="AN84" s="424"/>
      <c r="AO84" s="425"/>
      <c r="AP84" s="425"/>
      <c r="AQ84" s="425"/>
      <c r="AR84" s="426"/>
      <c r="AS84" s="424"/>
      <c r="AT84" s="425"/>
      <c r="AU84" s="425"/>
      <c r="AV84" s="425"/>
      <c r="AW84" s="426"/>
      <c r="AX84" s="424"/>
      <c r="AY84" s="425"/>
      <c r="AZ84" s="425"/>
      <c r="BA84" s="425"/>
      <c r="BB84" s="618"/>
    </row>
    <row r="85" spans="1:54" ht="8.1" customHeight="1">
      <c r="A85" s="724"/>
      <c r="B85" s="728"/>
      <c r="C85" s="728"/>
      <c r="D85" s="728"/>
      <c r="E85" s="461"/>
      <c r="F85" s="797"/>
      <c r="G85" s="622"/>
      <c r="H85" s="715"/>
      <c r="I85" s="715"/>
      <c r="J85" s="622"/>
      <c r="K85" s="622"/>
      <c r="L85" s="622"/>
      <c r="M85" s="715"/>
      <c r="N85" s="716"/>
      <c r="O85" s="659"/>
      <c r="P85" s="660"/>
      <c r="Q85" s="660"/>
      <c r="R85" s="660"/>
      <c r="S85" s="660"/>
      <c r="T85" s="661"/>
      <c r="U85" s="659"/>
      <c r="V85" s="660"/>
      <c r="W85" s="660"/>
      <c r="X85" s="660"/>
      <c r="Y85" s="660"/>
      <c r="Z85" s="661"/>
      <c r="AA85" s="659"/>
      <c r="AB85" s="660"/>
      <c r="AC85" s="660"/>
      <c r="AD85" s="660"/>
      <c r="AE85" s="660"/>
      <c r="AF85" s="661"/>
      <c r="AG85" s="659"/>
      <c r="AH85" s="660"/>
      <c r="AI85" s="660"/>
      <c r="AJ85" s="660"/>
      <c r="AK85" s="660"/>
      <c r="AL85" s="660"/>
      <c r="AM85" s="661"/>
      <c r="AN85" s="427"/>
      <c r="AO85" s="428"/>
      <c r="AP85" s="428"/>
      <c r="AQ85" s="428"/>
      <c r="AR85" s="429"/>
      <c r="AS85" s="427"/>
      <c r="AT85" s="428"/>
      <c r="AU85" s="428"/>
      <c r="AV85" s="428"/>
      <c r="AW85" s="429"/>
      <c r="AX85" s="427"/>
      <c r="AY85" s="428"/>
      <c r="AZ85" s="428"/>
      <c r="BA85" s="428"/>
      <c r="BB85" s="619"/>
    </row>
    <row r="86" spans="1:54" ht="8.1" customHeight="1">
      <c r="A86" s="724"/>
      <c r="B86" s="728"/>
      <c r="C86" s="728"/>
      <c r="D86" s="728"/>
      <c r="E86" s="461"/>
      <c r="F86" s="795"/>
      <c r="G86" s="620"/>
      <c r="H86" s="711" t="s">
        <v>3</v>
      </c>
      <c r="I86" s="711"/>
      <c r="J86" s="620"/>
      <c r="K86" s="620"/>
      <c r="L86" s="620"/>
      <c r="M86" s="711" t="s">
        <v>33</v>
      </c>
      <c r="N86" s="712"/>
      <c r="O86" s="653"/>
      <c r="P86" s="654"/>
      <c r="Q86" s="654"/>
      <c r="R86" s="654"/>
      <c r="S86" s="654"/>
      <c r="T86" s="655"/>
      <c r="U86" s="653"/>
      <c r="V86" s="654"/>
      <c r="W86" s="654"/>
      <c r="X86" s="654"/>
      <c r="Y86" s="654"/>
      <c r="Z86" s="655"/>
      <c r="AA86" s="653"/>
      <c r="AB86" s="654"/>
      <c r="AC86" s="654"/>
      <c r="AD86" s="654"/>
      <c r="AE86" s="654"/>
      <c r="AF86" s="655"/>
      <c r="AG86" s="653"/>
      <c r="AH86" s="654"/>
      <c r="AI86" s="654"/>
      <c r="AJ86" s="654"/>
      <c r="AK86" s="654"/>
      <c r="AL86" s="654"/>
      <c r="AM86" s="655"/>
      <c r="AN86" s="421"/>
      <c r="AO86" s="422"/>
      <c r="AP86" s="422"/>
      <c r="AQ86" s="422"/>
      <c r="AR86" s="423"/>
      <c r="AS86" s="421"/>
      <c r="AT86" s="422"/>
      <c r="AU86" s="422"/>
      <c r="AV86" s="422"/>
      <c r="AW86" s="423"/>
      <c r="AX86" s="421"/>
      <c r="AY86" s="422"/>
      <c r="AZ86" s="422"/>
      <c r="BA86" s="422"/>
      <c r="BB86" s="617"/>
    </row>
    <row r="87" spans="1:54" ht="8.1" customHeight="1">
      <c r="A87" s="724"/>
      <c r="B87" s="728"/>
      <c r="C87" s="728"/>
      <c r="D87" s="728"/>
      <c r="E87" s="461"/>
      <c r="F87" s="796"/>
      <c r="G87" s="621"/>
      <c r="H87" s="713"/>
      <c r="I87" s="713"/>
      <c r="J87" s="621"/>
      <c r="K87" s="621"/>
      <c r="L87" s="621"/>
      <c r="M87" s="713"/>
      <c r="N87" s="714"/>
      <c r="O87" s="656"/>
      <c r="P87" s="657"/>
      <c r="Q87" s="657"/>
      <c r="R87" s="657"/>
      <c r="S87" s="657"/>
      <c r="T87" s="658"/>
      <c r="U87" s="656"/>
      <c r="V87" s="657"/>
      <c r="W87" s="657"/>
      <c r="X87" s="657"/>
      <c r="Y87" s="657"/>
      <c r="Z87" s="658"/>
      <c r="AA87" s="656"/>
      <c r="AB87" s="657"/>
      <c r="AC87" s="657"/>
      <c r="AD87" s="657"/>
      <c r="AE87" s="657"/>
      <c r="AF87" s="658"/>
      <c r="AG87" s="656"/>
      <c r="AH87" s="657"/>
      <c r="AI87" s="657"/>
      <c r="AJ87" s="657"/>
      <c r="AK87" s="657"/>
      <c r="AL87" s="657"/>
      <c r="AM87" s="658"/>
      <c r="AN87" s="424"/>
      <c r="AO87" s="425"/>
      <c r="AP87" s="425"/>
      <c r="AQ87" s="425"/>
      <c r="AR87" s="426"/>
      <c r="AS87" s="424"/>
      <c r="AT87" s="425"/>
      <c r="AU87" s="425"/>
      <c r="AV87" s="425"/>
      <c r="AW87" s="426"/>
      <c r="AX87" s="424"/>
      <c r="AY87" s="425"/>
      <c r="AZ87" s="425"/>
      <c r="BA87" s="425"/>
      <c r="BB87" s="618"/>
    </row>
    <row r="88" spans="1:54" ht="8.1" customHeight="1">
      <c r="A88" s="724"/>
      <c r="B88" s="728"/>
      <c r="C88" s="728"/>
      <c r="D88" s="728"/>
      <c r="E88" s="461"/>
      <c r="F88" s="797"/>
      <c r="G88" s="622"/>
      <c r="H88" s="715"/>
      <c r="I88" s="715"/>
      <c r="J88" s="622"/>
      <c r="K88" s="622"/>
      <c r="L88" s="622"/>
      <c r="M88" s="715"/>
      <c r="N88" s="716"/>
      <c r="O88" s="659"/>
      <c r="P88" s="660"/>
      <c r="Q88" s="660"/>
      <c r="R88" s="660"/>
      <c r="S88" s="660"/>
      <c r="T88" s="661"/>
      <c r="U88" s="659"/>
      <c r="V88" s="660"/>
      <c r="W88" s="660"/>
      <c r="X88" s="660"/>
      <c r="Y88" s="660"/>
      <c r="Z88" s="661"/>
      <c r="AA88" s="659"/>
      <c r="AB88" s="660"/>
      <c r="AC88" s="660"/>
      <c r="AD88" s="660"/>
      <c r="AE88" s="660"/>
      <c r="AF88" s="661"/>
      <c r="AG88" s="659"/>
      <c r="AH88" s="660"/>
      <c r="AI88" s="660"/>
      <c r="AJ88" s="660"/>
      <c r="AK88" s="660"/>
      <c r="AL88" s="660"/>
      <c r="AM88" s="661"/>
      <c r="AN88" s="427"/>
      <c r="AO88" s="428"/>
      <c r="AP88" s="428"/>
      <c r="AQ88" s="428"/>
      <c r="AR88" s="429"/>
      <c r="AS88" s="427"/>
      <c r="AT88" s="428"/>
      <c r="AU88" s="428"/>
      <c r="AV88" s="428"/>
      <c r="AW88" s="429"/>
      <c r="AX88" s="427"/>
      <c r="AY88" s="428"/>
      <c r="AZ88" s="428"/>
      <c r="BA88" s="428"/>
      <c r="BB88" s="619"/>
    </row>
    <row r="89" spans="1:54" ht="8.1" customHeight="1">
      <c r="A89" s="579"/>
      <c r="B89" s="580" t="s">
        <v>6</v>
      </c>
      <c r="C89" s="580"/>
      <c r="D89" s="580"/>
      <c r="E89" s="460"/>
      <c r="F89" s="674"/>
      <c r="G89" s="642" t="s">
        <v>52</v>
      </c>
      <c r="H89" s="642"/>
      <c r="I89" s="708"/>
      <c r="J89" s="472" t="s">
        <v>47</v>
      </c>
      <c r="K89" s="473"/>
      <c r="L89" s="473"/>
      <c r="M89" s="473"/>
      <c r="N89" s="473"/>
      <c r="O89" s="473"/>
      <c r="P89" s="473"/>
      <c r="Q89" s="473"/>
      <c r="R89" s="473"/>
      <c r="S89" s="473"/>
      <c r="T89" s="473"/>
      <c r="U89" s="473"/>
      <c r="V89" s="473"/>
      <c r="W89" s="473"/>
      <c r="X89" s="473"/>
      <c r="Y89" s="473"/>
      <c r="Z89" s="473"/>
      <c r="AA89" s="473"/>
      <c r="AB89" s="473"/>
      <c r="AC89" s="473"/>
      <c r="AD89" s="473"/>
      <c r="AE89" s="473"/>
      <c r="AF89" s="473"/>
      <c r="AG89" s="473"/>
      <c r="AH89" s="473"/>
      <c r="AI89" s="473"/>
      <c r="AJ89" s="473"/>
      <c r="AK89" s="473"/>
      <c r="AL89" s="473"/>
      <c r="AM89" s="460"/>
      <c r="AN89" s="472" t="s">
        <v>21</v>
      </c>
      <c r="AO89" s="473"/>
      <c r="AP89" s="473"/>
      <c r="AQ89" s="473"/>
      <c r="AR89" s="460"/>
      <c r="AS89" s="688" t="s">
        <v>188</v>
      </c>
      <c r="AT89" s="688"/>
      <c r="AU89" s="688"/>
      <c r="AV89" s="688"/>
      <c r="AW89" s="688"/>
      <c r="AX89" s="688"/>
      <c r="AY89" s="688"/>
      <c r="AZ89" s="688"/>
      <c r="BA89" s="688"/>
      <c r="BB89" s="689"/>
    </row>
    <row r="90" spans="1:54" ht="8.1" customHeight="1">
      <c r="A90" s="541"/>
      <c r="B90" s="581"/>
      <c r="C90" s="581"/>
      <c r="D90" s="581"/>
      <c r="E90" s="461"/>
      <c r="F90" s="672"/>
      <c r="G90" s="431"/>
      <c r="H90" s="431"/>
      <c r="I90" s="507"/>
      <c r="J90" s="694"/>
      <c r="K90" s="695"/>
      <c r="L90" s="695"/>
      <c r="M90" s="695"/>
      <c r="N90" s="695"/>
      <c r="O90" s="695"/>
      <c r="P90" s="695"/>
      <c r="Q90" s="695"/>
      <c r="R90" s="695"/>
      <c r="S90" s="695"/>
      <c r="T90" s="695"/>
      <c r="U90" s="695"/>
      <c r="V90" s="695"/>
      <c r="W90" s="695"/>
      <c r="X90" s="695"/>
      <c r="Y90" s="695"/>
      <c r="Z90" s="695"/>
      <c r="AA90" s="695"/>
      <c r="AB90" s="695"/>
      <c r="AC90" s="695"/>
      <c r="AD90" s="695"/>
      <c r="AE90" s="695"/>
      <c r="AF90" s="695"/>
      <c r="AG90" s="695"/>
      <c r="AH90" s="695"/>
      <c r="AI90" s="695"/>
      <c r="AJ90" s="695"/>
      <c r="AK90" s="695"/>
      <c r="AL90" s="695"/>
      <c r="AM90" s="696"/>
      <c r="AN90" s="694"/>
      <c r="AO90" s="695"/>
      <c r="AP90" s="695"/>
      <c r="AQ90" s="695"/>
      <c r="AR90" s="696"/>
      <c r="AS90" s="690"/>
      <c r="AT90" s="690"/>
      <c r="AU90" s="690"/>
      <c r="AV90" s="690"/>
      <c r="AW90" s="690"/>
      <c r="AX90" s="690"/>
      <c r="AY90" s="690"/>
      <c r="AZ90" s="690"/>
      <c r="BA90" s="690"/>
      <c r="BB90" s="691"/>
    </row>
    <row r="91" spans="1:54" ht="8.1" customHeight="1">
      <c r="A91" s="541"/>
      <c r="B91" s="581"/>
      <c r="C91" s="581"/>
      <c r="D91" s="581"/>
      <c r="E91" s="461"/>
      <c r="F91" s="672"/>
      <c r="G91" s="431" t="s">
        <v>53</v>
      </c>
      <c r="H91" s="431"/>
      <c r="I91" s="507"/>
      <c r="J91" s="798"/>
      <c r="K91" s="799"/>
      <c r="L91" s="799"/>
      <c r="M91" s="709" t="s">
        <v>4</v>
      </c>
      <c r="N91" s="799"/>
      <c r="O91" s="799"/>
      <c r="P91" s="799"/>
      <c r="Q91" s="704" t="s">
        <v>7</v>
      </c>
      <c r="R91" s="701" t="s">
        <v>186</v>
      </c>
      <c r="S91" s="702"/>
      <c r="T91" s="702"/>
      <c r="U91" s="701" t="s">
        <v>187</v>
      </c>
      <c r="V91" s="706"/>
      <c r="W91" s="706"/>
      <c r="X91" s="706"/>
      <c r="Y91" s="793" t="s">
        <v>37</v>
      </c>
      <c r="Z91" s="686"/>
      <c r="AA91" s="686"/>
      <c r="AB91" s="686"/>
      <c r="AC91" s="804" t="s">
        <v>36</v>
      </c>
      <c r="AD91" s="802"/>
      <c r="AE91" s="802"/>
      <c r="AF91" s="802"/>
      <c r="AG91" s="717" t="s">
        <v>34</v>
      </c>
      <c r="AH91" s="686"/>
      <c r="AI91" s="686"/>
      <c r="AJ91" s="686"/>
      <c r="AK91" s="719"/>
      <c r="AL91" s="719"/>
      <c r="AM91" s="720"/>
      <c r="AN91" s="697"/>
      <c r="AO91" s="698"/>
      <c r="AP91" s="698"/>
      <c r="AQ91" s="559" t="s">
        <v>19</v>
      </c>
      <c r="AR91" s="560"/>
      <c r="AS91" s="690"/>
      <c r="AT91" s="690"/>
      <c r="AU91" s="690"/>
      <c r="AV91" s="690"/>
      <c r="AW91" s="690"/>
      <c r="AX91" s="690"/>
      <c r="AY91" s="690"/>
      <c r="AZ91" s="690"/>
      <c r="BA91" s="690"/>
      <c r="BB91" s="691"/>
    </row>
    <row r="92" spans="1:54" ht="8.1" customHeight="1">
      <c r="A92" s="542"/>
      <c r="B92" s="582"/>
      <c r="C92" s="582"/>
      <c r="D92" s="582"/>
      <c r="E92" s="462"/>
      <c r="F92" s="672"/>
      <c r="G92" s="431"/>
      <c r="H92" s="431"/>
      <c r="I92" s="507"/>
      <c r="J92" s="800"/>
      <c r="K92" s="801"/>
      <c r="L92" s="801"/>
      <c r="M92" s="710"/>
      <c r="N92" s="801"/>
      <c r="O92" s="801"/>
      <c r="P92" s="801"/>
      <c r="Q92" s="705"/>
      <c r="R92" s="477"/>
      <c r="S92" s="703"/>
      <c r="T92" s="703"/>
      <c r="U92" s="477"/>
      <c r="V92" s="707"/>
      <c r="W92" s="707"/>
      <c r="X92" s="707"/>
      <c r="Y92" s="794"/>
      <c r="Z92" s="687"/>
      <c r="AA92" s="687"/>
      <c r="AB92" s="687"/>
      <c r="AC92" s="805"/>
      <c r="AD92" s="803"/>
      <c r="AE92" s="803"/>
      <c r="AF92" s="803"/>
      <c r="AG92" s="718"/>
      <c r="AH92" s="687"/>
      <c r="AI92" s="687"/>
      <c r="AJ92" s="687"/>
      <c r="AK92" s="721"/>
      <c r="AL92" s="721"/>
      <c r="AM92" s="722"/>
      <c r="AN92" s="699"/>
      <c r="AO92" s="700"/>
      <c r="AP92" s="700"/>
      <c r="AQ92" s="562"/>
      <c r="AR92" s="483"/>
      <c r="AS92" s="692"/>
      <c r="AT92" s="692"/>
      <c r="AU92" s="692"/>
      <c r="AV92" s="692"/>
      <c r="AW92" s="692"/>
      <c r="AX92" s="692"/>
      <c r="AY92" s="692"/>
      <c r="AZ92" s="692"/>
      <c r="BA92" s="692"/>
      <c r="BB92" s="693"/>
    </row>
    <row r="93" spans="1:54" ht="8.1" customHeight="1">
      <c r="A93" s="579"/>
      <c r="B93" s="580" t="s">
        <v>31</v>
      </c>
      <c r="C93" s="580"/>
      <c r="D93" s="580"/>
      <c r="E93" s="460"/>
      <c r="F93" s="679"/>
      <c r="G93" s="680"/>
      <c r="H93" s="680"/>
      <c r="I93" s="680"/>
      <c r="J93" s="680"/>
      <c r="K93" s="680"/>
      <c r="L93" s="680"/>
      <c r="M93" s="680"/>
      <c r="N93" s="680"/>
      <c r="O93" s="680"/>
      <c r="P93" s="680"/>
      <c r="Q93" s="680"/>
      <c r="R93" s="680"/>
      <c r="S93" s="680"/>
      <c r="T93" s="680"/>
      <c r="U93" s="680"/>
      <c r="V93" s="680"/>
      <c r="W93" s="680"/>
      <c r="X93" s="680"/>
      <c r="Y93" s="680"/>
      <c r="Z93" s="680"/>
      <c r="AA93" s="680"/>
      <c r="AB93" s="680"/>
      <c r="AC93" s="680"/>
      <c r="AD93" s="680"/>
      <c r="AE93" s="680"/>
      <c r="AF93" s="680"/>
      <c r="AG93" s="680"/>
      <c r="AH93" s="680"/>
      <c r="AI93" s="680"/>
      <c r="AJ93" s="680"/>
      <c r="AK93" s="680"/>
      <c r="AL93" s="680"/>
      <c r="AM93" s="680"/>
      <c r="AN93" s="680"/>
      <c r="AO93" s="680"/>
      <c r="AP93" s="680"/>
      <c r="AQ93" s="680"/>
      <c r="AR93" s="680"/>
      <c r="AS93" s="680"/>
      <c r="AT93" s="680"/>
      <c r="AU93" s="680"/>
      <c r="AV93" s="680"/>
      <c r="AW93" s="680"/>
      <c r="AX93" s="680"/>
      <c r="AY93" s="680"/>
      <c r="AZ93" s="680"/>
      <c r="BA93" s="680"/>
      <c r="BB93" s="681"/>
    </row>
    <row r="94" spans="1:54" ht="8.1" customHeight="1">
      <c r="A94" s="541"/>
      <c r="B94" s="581"/>
      <c r="C94" s="581"/>
      <c r="D94" s="581"/>
      <c r="E94" s="461"/>
      <c r="F94" s="445"/>
      <c r="G94" s="446"/>
      <c r="H94" s="446"/>
      <c r="I94" s="446"/>
      <c r="J94" s="446"/>
      <c r="K94" s="446"/>
      <c r="L94" s="446"/>
      <c r="M94" s="446"/>
      <c r="N94" s="446"/>
      <c r="O94" s="446"/>
      <c r="P94" s="446"/>
      <c r="Q94" s="446"/>
      <c r="R94" s="446"/>
      <c r="S94" s="446"/>
      <c r="T94" s="446"/>
      <c r="U94" s="446"/>
      <c r="V94" s="446"/>
      <c r="W94" s="446"/>
      <c r="X94" s="446"/>
      <c r="Y94" s="446"/>
      <c r="Z94" s="446"/>
      <c r="AA94" s="446"/>
      <c r="AB94" s="446"/>
      <c r="AC94" s="446"/>
      <c r="AD94" s="446"/>
      <c r="AE94" s="446"/>
      <c r="AF94" s="446"/>
      <c r="AG94" s="446"/>
      <c r="AH94" s="446"/>
      <c r="AI94" s="446"/>
      <c r="AJ94" s="446"/>
      <c r="AK94" s="446"/>
      <c r="AL94" s="446"/>
      <c r="AM94" s="446"/>
      <c r="AN94" s="446"/>
      <c r="AO94" s="446"/>
      <c r="AP94" s="446"/>
      <c r="AQ94" s="446"/>
      <c r="AR94" s="446"/>
      <c r="AS94" s="446"/>
      <c r="AT94" s="446"/>
      <c r="AU94" s="446"/>
      <c r="AV94" s="446"/>
      <c r="AW94" s="446"/>
      <c r="AX94" s="446"/>
      <c r="AY94" s="446"/>
      <c r="AZ94" s="446"/>
      <c r="BA94" s="446"/>
      <c r="BB94" s="447"/>
    </row>
    <row r="95" spans="1:54" ht="8.1" customHeight="1">
      <c r="A95" s="541"/>
      <c r="B95" s="581"/>
      <c r="C95" s="581"/>
      <c r="D95" s="581"/>
      <c r="E95" s="461"/>
      <c r="F95" s="445"/>
      <c r="G95" s="446"/>
      <c r="H95" s="446"/>
      <c r="I95" s="446"/>
      <c r="J95" s="446"/>
      <c r="K95" s="446"/>
      <c r="L95" s="446"/>
      <c r="M95" s="446"/>
      <c r="N95" s="446"/>
      <c r="O95" s="446"/>
      <c r="P95" s="446"/>
      <c r="Q95" s="446"/>
      <c r="R95" s="446"/>
      <c r="S95" s="446"/>
      <c r="T95" s="446"/>
      <c r="U95" s="446"/>
      <c r="V95" s="446"/>
      <c r="W95" s="446"/>
      <c r="X95" s="446"/>
      <c r="Y95" s="446"/>
      <c r="Z95" s="446"/>
      <c r="AA95" s="446"/>
      <c r="AB95" s="446"/>
      <c r="AC95" s="446"/>
      <c r="AD95" s="446"/>
      <c r="AE95" s="446"/>
      <c r="AF95" s="446"/>
      <c r="AG95" s="446"/>
      <c r="AH95" s="446"/>
      <c r="AI95" s="446"/>
      <c r="AJ95" s="446"/>
      <c r="AK95" s="446"/>
      <c r="AL95" s="446"/>
      <c r="AM95" s="446"/>
      <c r="AN95" s="446"/>
      <c r="AO95" s="446"/>
      <c r="AP95" s="446"/>
      <c r="AQ95" s="446"/>
      <c r="AR95" s="446"/>
      <c r="AS95" s="446"/>
      <c r="AT95" s="446"/>
      <c r="AU95" s="446"/>
      <c r="AV95" s="446"/>
      <c r="AW95" s="446"/>
      <c r="AX95" s="446"/>
      <c r="AY95" s="446"/>
      <c r="AZ95" s="446"/>
      <c r="BA95" s="446"/>
      <c r="BB95" s="447"/>
    </row>
    <row r="96" spans="1:54" ht="8.1" customHeight="1">
      <c r="A96" s="541"/>
      <c r="B96" s="581"/>
      <c r="C96" s="581"/>
      <c r="D96" s="581"/>
      <c r="E96" s="461"/>
      <c r="F96" s="445"/>
      <c r="G96" s="446"/>
      <c r="H96" s="446"/>
      <c r="I96" s="446"/>
      <c r="J96" s="446"/>
      <c r="K96" s="446"/>
      <c r="L96" s="446"/>
      <c r="M96" s="446"/>
      <c r="N96" s="446"/>
      <c r="O96" s="446"/>
      <c r="P96" s="446"/>
      <c r="Q96" s="446"/>
      <c r="R96" s="446"/>
      <c r="S96" s="446"/>
      <c r="T96" s="446"/>
      <c r="U96" s="446"/>
      <c r="V96" s="446"/>
      <c r="W96" s="446"/>
      <c r="X96" s="446"/>
      <c r="Y96" s="446"/>
      <c r="Z96" s="446"/>
      <c r="AA96" s="446"/>
      <c r="AB96" s="446"/>
      <c r="AC96" s="446"/>
      <c r="AD96" s="446"/>
      <c r="AE96" s="446"/>
      <c r="AF96" s="446"/>
      <c r="AG96" s="446"/>
      <c r="AH96" s="446"/>
      <c r="AI96" s="446"/>
      <c r="AJ96" s="446"/>
      <c r="AK96" s="446"/>
      <c r="AL96" s="446"/>
      <c r="AM96" s="446"/>
      <c r="AN96" s="446"/>
      <c r="AO96" s="446"/>
      <c r="AP96" s="446"/>
      <c r="AQ96" s="446"/>
      <c r="AR96" s="446"/>
      <c r="AS96" s="446"/>
      <c r="AT96" s="446"/>
      <c r="AU96" s="446"/>
      <c r="AV96" s="446"/>
      <c r="AW96" s="446"/>
      <c r="AX96" s="446"/>
      <c r="AY96" s="446"/>
      <c r="AZ96" s="446"/>
      <c r="BA96" s="446"/>
      <c r="BB96" s="447"/>
    </row>
    <row r="97" spans="1:54" ht="8.1" customHeight="1">
      <c r="A97" s="541"/>
      <c r="B97" s="581"/>
      <c r="C97" s="581"/>
      <c r="D97" s="581"/>
      <c r="E97" s="461"/>
      <c r="F97" s="730"/>
      <c r="G97" s="400"/>
      <c r="H97" s="400"/>
      <c r="I97" s="400"/>
      <c r="J97" s="400"/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  <c r="AJ97" s="400"/>
      <c r="AK97" s="400"/>
      <c r="AL97" s="400"/>
      <c r="AM97" s="400"/>
      <c r="AN97" s="400"/>
      <c r="AO97" s="400"/>
      <c r="AP97" s="400"/>
      <c r="AQ97" s="400"/>
      <c r="AR97" s="400"/>
      <c r="AS97" s="400"/>
      <c r="AT97" s="400"/>
      <c r="AU97" s="400"/>
      <c r="AV97" s="400"/>
      <c r="AW97" s="400"/>
      <c r="AX97" s="400"/>
      <c r="AY97" s="400"/>
      <c r="AZ97" s="400"/>
      <c r="BA97" s="400"/>
      <c r="BB97" s="731"/>
    </row>
    <row r="98" spans="1:54" ht="8.1" customHeight="1" thickBot="1">
      <c r="A98" s="725"/>
      <c r="B98" s="726"/>
      <c r="C98" s="726"/>
      <c r="D98" s="726"/>
      <c r="E98" s="729"/>
      <c r="F98" s="732"/>
      <c r="G98" s="733"/>
      <c r="H98" s="733"/>
      <c r="I98" s="733"/>
      <c r="J98" s="733"/>
      <c r="K98" s="733"/>
      <c r="L98" s="733"/>
      <c r="M98" s="733"/>
      <c r="N98" s="733"/>
      <c r="O98" s="733"/>
      <c r="P98" s="733"/>
      <c r="Q98" s="733"/>
      <c r="R98" s="733"/>
      <c r="S98" s="733"/>
      <c r="T98" s="733"/>
      <c r="U98" s="733"/>
      <c r="V98" s="733"/>
      <c r="W98" s="733"/>
      <c r="X98" s="733"/>
      <c r="Y98" s="733"/>
      <c r="Z98" s="733"/>
      <c r="AA98" s="733"/>
      <c r="AB98" s="733"/>
      <c r="AC98" s="733"/>
      <c r="AD98" s="733"/>
      <c r="AE98" s="733"/>
      <c r="AF98" s="733"/>
      <c r="AG98" s="733"/>
      <c r="AH98" s="733"/>
      <c r="AI98" s="733"/>
      <c r="AJ98" s="733"/>
      <c r="AK98" s="733"/>
      <c r="AL98" s="733"/>
      <c r="AM98" s="733"/>
      <c r="AN98" s="733"/>
      <c r="AO98" s="733"/>
      <c r="AP98" s="733"/>
      <c r="AQ98" s="733"/>
      <c r="AR98" s="733"/>
      <c r="AS98" s="733"/>
      <c r="AT98" s="733"/>
      <c r="AU98" s="733"/>
      <c r="AV98" s="733"/>
      <c r="AW98" s="733"/>
      <c r="AX98" s="733"/>
      <c r="AY98" s="733"/>
      <c r="AZ98" s="733"/>
      <c r="BA98" s="733"/>
      <c r="BB98" s="734"/>
    </row>
    <row r="99" spans="1:54" ht="8.1" customHeight="1">
      <c r="A99" s="2"/>
      <c r="B99" s="103"/>
      <c r="C99" s="103"/>
      <c r="D99" s="103"/>
      <c r="E99" s="2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</row>
    <row r="100" spans="1:54" s="3" customFormat="1" ht="8.1" customHeight="1">
      <c r="A100" s="397" t="s">
        <v>142</v>
      </c>
      <c r="B100" s="397"/>
      <c r="C100" s="397"/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7"/>
      <c r="P100" s="397"/>
      <c r="Q100" s="397"/>
      <c r="R100" s="397"/>
      <c r="S100" s="397"/>
      <c r="T100" s="397"/>
      <c r="U100" s="397"/>
      <c r="V100" s="397"/>
      <c r="W100" s="397"/>
      <c r="X100" s="397"/>
      <c r="Y100" s="397"/>
      <c r="Z100" s="397"/>
      <c r="AA100" s="397"/>
      <c r="AB100" s="397"/>
      <c r="AC100" s="397"/>
      <c r="AD100" s="397"/>
      <c r="AE100" s="397"/>
      <c r="AF100" s="397"/>
      <c r="AG100" s="397"/>
      <c r="AH100" s="397"/>
      <c r="AI100" s="397"/>
      <c r="AJ100" s="397"/>
      <c r="AK100" s="397"/>
      <c r="AL100" s="397"/>
      <c r="AM100" s="397"/>
      <c r="AN100" s="397"/>
      <c r="AO100" s="397"/>
      <c r="AP100" s="397"/>
      <c r="AQ100" s="397"/>
      <c r="AR100" s="397"/>
      <c r="AS100" s="397"/>
      <c r="AT100" s="397"/>
      <c r="AU100" s="397"/>
      <c r="AV100" s="397"/>
      <c r="AW100" s="397"/>
      <c r="AX100" s="397"/>
      <c r="AY100" s="397"/>
      <c r="AZ100" s="397"/>
      <c r="BA100" s="397"/>
      <c r="BB100" s="397"/>
    </row>
    <row r="101" spans="1:54" ht="8.1" customHeight="1">
      <c r="A101" s="397"/>
      <c r="B101" s="397"/>
      <c r="C101" s="397"/>
      <c r="D101" s="397"/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397"/>
      <c r="P101" s="397"/>
      <c r="Q101" s="397"/>
      <c r="R101" s="397"/>
      <c r="S101" s="397"/>
      <c r="T101" s="397"/>
      <c r="U101" s="397"/>
      <c r="V101" s="397"/>
      <c r="W101" s="397"/>
      <c r="X101" s="397"/>
      <c r="Y101" s="397"/>
      <c r="Z101" s="397"/>
      <c r="AA101" s="397"/>
      <c r="AB101" s="397"/>
      <c r="AC101" s="397"/>
      <c r="AD101" s="397"/>
      <c r="AE101" s="397"/>
      <c r="AF101" s="397"/>
      <c r="AG101" s="397"/>
      <c r="AH101" s="397"/>
      <c r="AI101" s="397"/>
      <c r="AJ101" s="397"/>
      <c r="AK101" s="397"/>
      <c r="AL101" s="397"/>
      <c r="AM101" s="397"/>
      <c r="AN101" s="397"/>
      <c r="AO101" s="397"/>
      <c r="AP101" s="397"/>
      <c r="AQ101" s="397"/>
      <c r="AR101" s="397"/>
      <c r="AS101" s="397"/>
      <c r="AT101" s="397"/>
      <c r="AU101" s="397"/>
      <c r="AV101" s="397"/>
      <c r="AW101" s="397"/>
      <c r="AX101" s="397"/>
      <c r="AY101" s="397"/>
      <c r="AZ101" s="397"/>
      <c r="BA101" s="397"/>
      <c r="BB101" s="397"/>
    </row>
    <row r="102" spans="1:54" ht="8.1" customHeight="1"/>
    <row r="103" spans="1:54" ht="8.1" customHeight="1"/>
    <row r="104" spans="1:54" ht="8.1" customHeight="1"/>
    <row r="105" spans="1:54" ht="8.1" customHeight="1"/>
    <row r="106" spans="1:54" ht="8.1" customHeight="1"/>
    <row r="107" spans="1:54" ht="8.1" customHeight="1"/>
    <row r="108" spans="1:54" ht="8.1" customHeight="1"/>
    <row r="109" spans="1:54" ht="8.1" customHeight="1"/>
    <row r="110" spans="1:54" ht="8.1" customHeight="1"/>
    <row r="111" spans="1:54" ht="8.1" customHeight="1"/>
    <row r="112" spans="1:54" ht="8.1" customHeight="1"/>
    <row r="113" ht="8.1" customHeight="1"/>
    <row r="114" ht="8.1" customHeight="1"/>
    <row r="115" ht="8.1" customHeight="1"/>
    <row r="116" ht="8.1" customHeight="1"/>
    <row r="117" ht="8.1" customHeight="1"/>
    <row r="118" ht="8.1" customHeight="1"/>
    <row r="119" ht="8.1" customHeight="1"/>
    <row r="120" ht="8.1" customHeight="1"/>
    <row r="121" ht="8.1" customHeight="1"/>
    <row r="122" ht="8.1" customHeight="1"/>
    <row r="123" ht="8.1" customHeight="1"/>
    <row r="124" ht="8.1" customHeight="1"/>
    <row r="125" ht="8.1" customHeight="1"/>
    <row r="126" ht="8.1" customHeight="1"/>
  </sheetData>
  <mergeCells count="294">
    <mergeCell ref="AG83:AM85"/>
    <mergeCell ref="Y91:Y92"/>
    <mergeCell ref="M80:N82"/>
    <mergeCell ref="F77:G79"/>
    <mergeCell ref="J77:L79"/>
    <mergeCell ref="F80:G82"/>
    <mergeCell ref="M77:N79"/>
    <mergeCell ref="H86:I88"/>
    <mergeCell ref="F86:G88"/>
    <mergeCell ref="H83:I85"/>
    <mergeCell ref="F83:G85"/>
    <mergeCell ref="H77:I79"/>
    <mergeCell ref="H80:I82"/>
    <mergeCell ref="M83:N85"/>
    <mergeCell ref="J91:L92"/>
    <mergeCell ref="J86:L88"/>
    <mergeCell ref="U83:Z85"/>
    <mergeCell ref="U91:U92"/>
    <mergeCell ref="N91:P92"/>
    <mergeCell ref="AD91:AF92"/>
    <mergeCell ref="AC91:AC92"/>
    <mergeCell ref="AN73:BB74"/>
    <mergeCell ref="AD67:AH68"/>
    <mergeCell ref="O67:AA68"/>
    <mergeCell ref="F69:BB72"/>
    <mergeCell ref="G67:L68"/>
    <mergeCell ref="F73:N76"/>
    <mergeCell ref="F67:F68"/>
    <mergeCell ref="AG73:AM76"/>
    <mergeCell ref="BB67:BB68"/>
    <mergeCell ref="AP67:BA68"/>
    <mergeCell ref="AS75:AW76"/>
    <mergeCell ref="O75:T76"/>
    <mergeCell ref="O73:AF74"/>
    <mergeCell ref="U75:Z76"/>
    <mergeCell ref="T53:AC54"/>
    <mergeCell ref="U57:V58"/>
    <mergeCell ref="AB65:AC66"/>
    <mergeCell ref="W65:AA66"/>
    <mergeCell ref="AM59:BA60"/>
    <mergeCell ref="W57:X58"/>
    <mergeCell ref="AD65:AH66"/>
    <mergeCell ref="AQ65:BA66"/>
    <mergeCell ref="AF57:AK58"/>
    <mergeCell ref="AL57:AL58"/>
    <mergeCell ref="G65:L66"/>
    <mergeCell ref="T47:AC48"/>
    <mergeCell ref="N39:O42"/>
    <mergeCell ref="F35:I36"/>
    <mergeCell ref="F37:I38"/>
    <mergeCell ref="J35:M36"/>
    <mergeCell ref="J37:M38"/>
    <mergeCell ref="G61:J64"/>
    <mergeCell ref="G59:M60"/>
    <mergeCell ref="P57:T58"/>
    <mergeCell ref="AC59:AE60"/>
    <mergeCell ref="V39:Z42"/>
    <mergeCell ref="AE39:AI42"/>
    <mergeCell ref="AF47:AT48"/>
    <mergeCell ref="P43:BA44"/>
    <mergeCell ref="T55:AF56"/>
    <mergeCell ref="F49:F50"/>
    <mergeCell ref="F55:F56"/>
    <mergeCell ref="T49:AC50"/>
    <mergeCell ref="AF49:AV50"/>
    <mergeCell ref="AF51:BB52"/>
    <mergeCell ref="AF53:BB54"/>
    <mergeCell ref="F51:F52"/>
    <mergeCell ref="F97:BB98"/>
    <mergeCell ref="B35:D38"/>
    <mergeCell ref="A39:A42"/>
    <mergeCell ref="A43:A46"/>
    <mergeCell ref="B47:D56"/>
    <mergeCell ref="A47:A56"/>
    <mergeCell ref="E47:E56"/>
    <mergeCell ref="F39:M42"/>
    <mergeCell ref="G49:Q50"/>
    <mergeCell ref="A65:A68"/>
    <mergeCell ref="B57:D60"/>
    <mergeCell ref="B65:D68"/>
    <mergeCell ref="B61:D64"/>
    <mergeCell ref="A35:A38"/>
    <mergeCell ref="A57:A60"/>
    <mergeCell ref="B43:D46"/>
    <mergeCell ref="F47:F48"/>
    <mergeCell ref="G53:Q54"/>
    <mergeCell ref="F53:F54"/>
    <mergeCell ref="L45:BA46"/>
    <mergeCell ref="E43:E46"/>
    <mergeCell ref="AX75:BB76"/>
    <mergeCell ref="AN75:AR76"/>
    <mergeCell ref="AA75:AF76"/>
    <mergeCell ref="A73:A88"/>
    <mergeCell ref="A69:A72"/>
    <mergeCell ref="E69:E72"/>
    <mergeCell ref="A93:A98"/>
    <mergeCell ref="B93:D98"/>
    <mergeCell ref="B73:D88"/>
    <mergeCell ref="B89:D92"/>
    <mergeCell ref="A89:A92"/>
    <mergeCell ref="E93:E98"/>
    <mergeCell ref="E89:E92"/>
    <mergeCell ref="E73:E88"/>
    <mergeCell ref="B69:D72"/>
    <mergeCell ref="AN86:AR88"/>
    <mergeCell ref="AG86:AM88"/>
    <mergeCell ref="AH91:AJ92"/>
    <mergeCell ref="AS89:BB92"/>
    <mergeCell ref="AN89:AR90"/>
    <mergeCell ref="AQ91:AR92"/>
    <mergeCell ref="AN91:AP92"/>
    <mergeCell ref="F89:F90"/>
    <mergeCell ref="F91:F92"/>
    <mergeCell ref="R91:R92"/>
    <mergeCell ref="S91:T92"/>
    <mergeCell ref="U86:Z88"/>
    <mergeCell ref="Z91:AB92"/>
    <mergeCell ref="Q91:Q92"/>
    <mergeCell ref="V91:X92"/>
    <mergeCell ref="G89:I90"/>
    <mergeCell ref="M91:M92"/>
    <mergeCell ref="G91:I92"/>
    <mergeCell ref="AA86:AF88"/>
    <mergeCell ref="J89:AM90"/>
    <mergeCell ref="O86:T88"/>
    <mergeCell ref="M86:N88"/>
    <mergeCell ref="AG91:AG92"/>
    <mergeCell ref="AK91:AM92"/>
    <mergeCell ref="F93:BB94"/>
    <mergeCell ref="AA83:AF85"/>
    <mergeCell ref="E35:E38"/>
    <mergeCell ref="B28:D29"/>
    <mergeCell ref="AX20:BB21"/>
    <mergeCell ref="N35:N36"/>
    <mergeCell ref="AY57:BB58"/>
    <mergeCell ref="T39:U42"/>
    <mergeCell ref="T51:AC52"/>
    <mergeCell ref="S37:U38"/>
    <mergeCell ref="BB43:BB44"/>
    <mergeCell ref="G51:Q52"/>
    <mergeCell ref="G55:Q56"/>
    <mergeCell ref="AD35:AD36"/>
    <mergeCell ref="AA39:AB42"/>
    <mergeCell ref="R37:R38"/>
    <mergeCell ref="AO35:AQ36"/>
    <mergeCell ref="AN37:AN38"/>
    <mergeCell ref="AA37:AC38"/>
    <mergeCell ref="AG77:AM79"/>
    <mergeCell ref="AX80:BB82"/>
    <mergeCell ref="AN80:AR82"/>
    <mergeCell ref="AN77:AR79"/>
    <mergeCell ref="AS77:AW79"/>
    <mergeCell ref="B39:D42"/>
    <mergeCell ref="O37:Q38"/>
    <mergeCell ref="E30:E33"/>
    <mergeCell ref="B30:D31"/>
    <mergeCell ref="B26:D27"/>
    <mergeCell ref="O77:T79"/>
    <mergeCell ref="AA80:AF82"/>
    <mergeCell ref="O80:T82"/>
    <mergeCell ref="AX86:BB88"/>
    <mergeCell ref="AS80:AW82"/>
    <mergeCell ref="AX77:BB79"/>
    <mergeCell ref="AG80:AM82"/>
    <mergeCell ref="U77:Z79"/>
    <mergeCell ref="J80:L82"/>
    <mergeCell ref="U80:Z82"/>
    <mergeCell ref="O83:T85"/>
    <mergeCell ref="AK67:AO68"/>
    <mergeCell ref="AB67:AC68"/>
    <mergeCell ref="E57:E60"/>
    <mergeCell ref="F59:F60"/>
    <mergeCell ref="F57:F58"/>
    <mergeCell ref="E65:E68"/>
    <mergeCell ref="F65:F66"/>
    <mergeCell ref="AI55:BB56"/>
    <mergeCell ref="F43:O44"/>
    <mergeCell ref="E39:E42"/>
    <mergeCell ref="AS86:AW88"/>
    <mergeCell ref="AA77:AF79"/>
    <mergeCell ref="AX83:BB85"/>
    <mergeCell ref="J83:L85"/>
    <mergeCell ref="AR37:AS38"/>
    <mergeCell ref="N37:N38"/>
    <mergeCell ref="AO37:AQ38"/>
    <mergeCell ref="AK37:AM38"/>
    <mergeCell ref="X37:Y38"/>
    <mergeCell ref="V37:W38"/>
    <mergeCell ref="AD37:AD38"/>
    <mergeCell ref="Y57:AC58"/>
    <mergeCell ref="Q61:BB64"/>
    <mergeCell ref="AK65:AP66"/>
    <mergeCell ref="BB59:BB60"/>
    <mergeCell ref="M61:P64"/>
    <mergeCell ref="BB65:BB66"/>
    <mergeCell ref="G57:M58"/>
    <mergeCell ref="M65:N66"/>
    <mergeCell ref="P59:Z60"/>
    <mergeCell ref="U65:V66"/>
    <mergeCell ref="O65:T66"/>
    <mergeCell ref="AZ1:BA2"/>
    <mergeCell ref="AU1:AV2"/>
    <mergeCell ref="AR1:AT2"/>
    <mergeCell ref="AP1:AQ2"/>
    <mergeCell ref="AW1:AY2"/>
    <mergeCell ref="O35:Q36"/>
    <mergeCell ref="R35:R36"/>
    <mergeCell ref="S35:U36"/>
    <mergeCell ref="Z35:Z36"/>
    <mergeCell ref="AI1:AK2"/>
    <mergeCell ref="AL1:AO2"/>
    <mergeCell ref="AE35:AG36"/>
    <mergeCell ref="AQ22:AQ23"/>
    <mergeCell ref="AA35:AC36"/>
    <mergeCell ref="V35:W36"/>
    <mergeCell ref="AI24:AK25"/>
    <mergeCell ref="AG30:AK33"/>
    <mergeCell ref="X35:Y36"/>
    <mergeCell ref="AN35:AN36"/>
    <mergeCell ref="AV35:BB36"/>
    <mergeCell ref="A17:BB17"/>
    <mergeCell ref="P4:AM6"/>
    <mergeCell ref="A12:E16"/>
    <mergeCell ref="B18:D21"/>
    <mergeCell ref="A18:A21"/>
    <mergeCell ref="E18:E21"/>
    <mergeCell ref="AI18:AK19"/>
    <mergeCell ref="F18:AF21"/>
    <mergeCell ref="AR18:AV19"/>
    <mergeCell ref="AG18:AH21"/>
    <mergeCell ref="A30:A33"/>
    <mergeCell ref="F10:BB12"/>
    <mergeCell ref="AI20:AK21"/>
    <mergeCell ref="AQ18:AQ19"/>
    <mergeCell ref="AQ24:AQ25"/>
    <mergeCell ref="AM18:AP19"/>
    <mergeCell ref="AQ20:AQ21"/>
    <mergeCell ref="AL20:AL21"/>
    <mergeCell ref="AL22:AL23"/>
    <mergeCell ref="AM22:AP23"/>
    <mergeCell ref="AX18:BB19"/>
    <mergeCell ref="A26:A29"/>
    <mergeCell ref="B32:D33"/>
    <mergeCell ref="A10:E11"/>
    <mergeCell ref="A22:A25"/>
    <mergeCell ref="B22:D25"/>
    <mergeCell ref="A3:BA3"/>
    <mergeCell ref="AN4:BB6"/>
    <mergeCell ref="E26:E29"/>
    <mergeCell ref="AR22:AV23"/>
    <mergeCell ref="AW22:AW23"/>
    <mergeCell ref="AK35:AM36"/>
    <mergeCell ref="AL24:AL25"/>
    <mergeCell ref="AG26:AK29"/>
    <mergeCell ref="AL30:BB33"/>
    <mergeCell ref="AI22:AK23"/>
    <mergeCell ref="AR35:AS36"/>
    <mergeCell ref="AR24:AV25"/>
    <mergeCell ref="AW24:AW25"/>
    <mergeCell ref="AG22:AH25"/>
    <mergeCell ref="A7:BB7"/>
    <mergeCell ref="A8:BB9"/>
    <mergeCell ref="A34:BA34"/>
    <mergeCell ref="AX22:BB23"/>
    <mergeCell ref="AW18:AW19"/>
    <mergeCell ref="AW20:AW21"/>
    <mergeCell ref="AL18:AL19"/>
    <mergeCell ref="AL26:BB29"/>
    <mergeCell ref="AM20:AP21"/>
    <mergeCell ref="AM24:AP25"/>
    <mergeCell ref="A100:BB101"/>
    <mergeCell ref="AR20:AV21"/>
    <mergeCell ref="AH59:AL60"/>
    <mergeCell ref="F26:AF29"/>
    <mergeCell ref="F22:AF25"/>
    <mergeCell ref="AM57:AN58"/>
    <mergeCell ref="AN83:AR85"/>
    <mergeCell ref="AS83:AW85"/>
    <mergeCell ref="AH35:AJ36"/>
    <mergeCell ref="AX24:BB25"/>
    <mergeCell ref="AV37:BB38"/>
    <mergeCell ref="AJ39:AK42"/>
    <mergeCell ref="F95:BB96"/>
    <mergeCell ref="Z37:Z38"/>
    <mergeCell ref="BB45:BB46"/>
    <mergeCell ref="AH37:AJ38"/>
    <mergeCell ref="AE37:AG38"/>
    <mergeCell ref="AQ57:AV58"/>
    <mergeCell ref="F45:K46"/>
    <mergeCell ref="G47:Q48"/>
    <mergeCell ref="E22:E25"/>
    <mergeCell ref="F30:AF33"/>
    <mergeCell ref="P39:S42"/>
    <mergeCell ref="AC39:AD42"/>
  </mergeCells>
  <phoneticPr fontId="3"/>
  <dataValidations count="2">
    <dataValidation imeMode="halfAlpha" allowBlank="1" showInputMessage="1" showErrorMessage="1" sqref="Z91 AD91 AN91:AP92 N91:P92 J91:L92 V91 F39 AH91 AR1:AT2 AW18:AX18 AQ18:AR18 AL18:AM18 AL22:AR23 AL24:AL25 AV22:BB25 AN24:AR25 AW1:AY2 AQ20 O35:Q38 S35:U38 AA35:AC38 AE35:AG38 AK35:AM38 AO35:AQ38 AW20:AX20 V39:Z42 AE39:AI42 F77:G88 J77:L88 O77:AM88 AL26:BB29 AK91"/>
    <dataValidation imeMode="hiragana" allowBlank="1" showInputMessage="1" showErrorMessage="1" sqref="P43:BA44 S91:T92 AL30 F26 F18 X35:Y38 F30 L45:BA46 F22 G97:BB98 G93:BB94 F93:F95 F97:F98"/>
  </dataValidations>
  <pageMargins left="0.51" right="0.23622047244094491" top="0.59055118110236227" bottom="0.43307086614173229" header="0.35433070866141736" footer="0.43307086614173229"/>
  <pageSetup paperSize="9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49"/>
  </sheetPr>
  <dimension ref="A1:W35"/>
  <sheetViews>
    <sheetView showGridLines="0" workbookViewId="0">
      <selection activeCell="B10" sqref="B10"/>
    </sheetView>
  </sheetViews>
  <sheetFormatPr defaultRowHeight="12"/>
  <cols>
    <col min="1" max="1" width="2.75" style="7" customWidth="1"/>
    <col min="2" max="2" width="10.5" style="3" customWidth="1"/>
    <col min="3" max="3" width="6.125" style="3" customWidth="1"/>
    <col min="4" max="4" width="14.75" style="3" customWidth="1"/>
    <col min="5" max="5" width="7.75" style="3" customWidth="1"/>
    <col min="6" max="6" width="6.375" style="3" customWidth="1"/>
    <col min="7" max="7" width="2.625" style="3" customWidth="1"/>
    <col min="8" max="8" width="4" style="3" customWidth="1"/>
    <col min="9" max="9" width="8.375" style="3" customWidth="1"/>
    <col min="10" max="22" width="2.625" style="3" customWidth="1"/>
    <col min="23" max="16384" width="9" style="3"/>
  </cols>
  <sheetData>
    <row r="1" spans="1:23" ht="22.5" customHeight="1">
      <c r="A1" s="10"/>
      <c r="B1" s="10"/>
      <c r="C1" s="10"/>
      <c r="D1" s="10"/>
      <c r="E1" s="10"/>
      <c r="F1" s="10"/>
      <c r="G1" s="10"/>
      <c r="H1" s="10"/>
      <c r="I1" s="10"/>
      <c r="J1" s="12"/>
      <c r="K1" s="10"/>
      <c r="L1" s="10"/>
      <c r="M1" s="10"/>
      <c r="N1" s="10"/>
      <c r="O1" s="10"/>
      <c r="R1" s="810" t="s">
        <v>22</v>
      </c>
      <c r="S1" s="810"/>
      <c r="T1" s="810"/>
      <c r="U1" s="810"/>
    </row>
    <row r="2" spans="1:23" ht="22.5" customHeight="1" thickBot="1">
      <c r="A2" s="76"/>
      <c r="B2" s="5"/>
      <c r="C2" s="5"/>
      <c r="D2" s="13"/>
      <c r="E2" s="813" t="s">
        <v>171</v>
      </c>
      <c r="F2" s="813"/>
      <c r="G2" s="813"/>
      <c r="H2" s="813"/>
      <c r="I2" s="813"/>
      <c r="J2" s="813"/>
      <c r="K2" s="813"/>
      <c r="L2" s="813"/>
      <c r="M2" s="813"/>
      <c r="O2" s="13"/>
      <c r="R2" s="811" t="s">
        <v>127</v>
      </c>
      <c r="S2" s="811"/>
      <c r="T2" s="811"/>
      <c r="U2" s="811"/>
    </row>
    <row r="3" spans="1:23" ht="9" customHeight="1" thickTop="1">
      <c r="A3" s="9"/>
      <c r="B3" s="10"/>
      <c r="C3" s="10"/>
      <c r="D3" s="13"/>
      <c r="E3" s="13"/>
      <c r="F3" s="13"/>
      <c r="G3" s="13"/>
      <c r="H3" s="13"/>
      <c r="I3" s="13"/>
      <c r="J3" s="12"/>
      <c r="K3" s="65"/>
      <c r="L3" s="65"/>
      <c r="M3" s="65"/>
      <c r="N3" s="65"/>
      <c r="O3" s="13"/>
      <c r="P3" s="13"/>
      <c r="Q3" s="13"/>
      <c r="R3" s="13"/>
      <c r="S3" s="13"/>
      <c r="T3" s="13"/>
      <c r="U3" s="10"/>
      <c r="V3" s="12"/>
    </row>
    <row r="4" spans="1:23" ht="22.5" customHeight="1">
      <c r="A4" s="76"/>
      <c r="B4" s="102" t="s">
        <v>139</v>
      </c>
      <c r="E4" s="230">
        <f>利用申込書!O35</f>
        <v>0</v>
      </c>
      <c r="F4" s="165">
        <f>利用申込書!S35</f>
        <v>0</v>
      </c>
      <c r="G4" s="166" t="str">
        <f>IF(利用申込書!X35=0,"",利用申込書!X35)</f>
        <v/>
      </c>
      <c r="H4" s="167" t="str">
        <f>IF(利用申込書!AA35=0,"",利用申込書!AA35)</f>
        <v/>
      </c>
      <c r="I4" s="168" t="str">
        <f>IF(利用申込書!AE35="","",利用申込書!AE35)</f>
        <v/>
      </c>
      <c r="J4" s="812">
        <f>IF(利用申込書!O37=0,利用申込書!O35,利用申込書!O37)</f>
        <v>0</v>
      </c>
      <c r="K4" s="812"/>
      <c r="L4" s="836">
        <f>IF(利用申込書!S37=0,利用申込書!S35,利用申込書!S37)</f>
        <v>0</v>
      </c>
      <c r="M4" s="836"/>
      <c r="N4" s="836"/>
      <c r="O4" s="228">
        <f>IF(利用申込書!X37="",利用申込書!X35,利用申込書!X37)</f>
        <v>0</v>
      </c>
      <c r="P4" s="835">
        <f>IF(利用申込書!AK37="",利用申込書!AK35,利用申込書!AK37)</f>
        <v>0</v>
      </c>
      <c r="Q4" s="835"/>
      <c r="R4" s="169" t="s">
        <v>37</v>
      </c>
      <c r="S4" s="834">
        <f>IF(利用申込書!AO37="",利用申込書!AO35,利用申込書!AO37)</f>
        <v>0</v>
      </c>
      <c r="T4" s="834"/>
      <c r="U4" s="134"/>
      <c r="V4" s="175"/>
    </row>
    <row r="5" spans="1:23" ht="22.5" customHeight="1">
      <c r="A5" s="76"/>
      <c r="B5" s="102" t="s">
        <v>212</v>
      </c>
      <c r="E5" s="170" t="str">
        <f>IF(利用申込書!F18=0,"",利用申込書!F18)</f>
        <v/>
      </c>
      <c r="F5" s="171"/>
      <c r="G5" s="171"/>
      <c r="H5" s="170"/>
      <c r="I5" s="170" t="str">
        <f>IF(利用申込書!F22=0,"",利用申込書!F22)</f>
        <v/>
      </c>
      <c r="J5" s="170"/>
      <c r="K5" s="170"/>
      <c r="L5" s="170"/>
      <c r="M5" s="170"/>
      <c r="N5" s="170"/>
      <c r="O5" s="172"/>
      <c r="P5" s="173"/>
      <c r="Q5" s="172"/>
      <c r="R5" s="172"/>
      <c r="S5" s="172"/>
      <c r="T5" s="229"/>
      <c r="U5" s="212"/>
      <c r="V5" s="212"/>
    </row>
    <row r="6" spans="1:23" s="1" customFormat="1" ht="22.5" customHeight="1">
      <c r="B6" s="102" t="s">
        <v>140</v>
      </c>
      <c r="E6" s="170" t="str">
        <f>IF(利用申込書!P43=0,IF(利用申込書!L45=0,"",利用申込書!L45),利用申込書!P43)</f>
        <v/>
      </c>
      <c r="F6" s="174"/>
      <c r="G6" s="174"/>
      <c r="H6" s="170"/>
      <c r="I6" s="170"/>
      <c r="J6" s="170"/>
      <c r="K6" s="170"/>
      <c r="L6" s="170"/>
      <c r="M6" s="170"/>
      <c r="N6" s="170"/>
      <c r="O6" s="173"/>
      <c r="P6" s="173"/>
      <c r="Q6" s="173"/>
      <c r="R6" s="173"/>
      <c r="S6" s="173"/>
      <c r="T6" s="229"/>
      <c r="U6" s="212"/>
      <c r="V6" s="212"/>
      <c r="W6" s="64"/>
    </row>
    <row r="7" spans="1:23" s="1" customFormat="1" ht="11.25" customHeight="1" thickBot="1">
      <c r="A7" s="8"/>
      <c r="U7" s="4"/>
      <c r="V7" s="4"/>
    </row>
    <row r="8" spans="1:23" s="1" customFormat="1" ht="14.25" customHeight="1">
      <c r="A8" s="820"/>
      <c r="B8" s="828" t="s">
        <v>213</v>
      </c>
      <c r="C8" s="824" t="s">
        <v>92</v>
      </c>
      <c r="D8" s="826" t="s">
        <v>60</v>
      </c>
      <c r="E8" s="816" t="s">
        <v>86</v>
      </c>
      <c r="F8" s="817"/>
      <c r="G8" s="817"/>
      <c r="H8" s="817"/>
      <c r="I8" s="814" t="s">
        <v>95</v>
      </c>
      <c r="J8" s="809"/>
      <c r="K8" s="808"/>
      <c r="L8" s="179" t="s">
        <v>33</v>
      </c>
      <c r="M8" s="806"/>
      <c r="N8" s="808"/>
      <c r="O8" s="808"/>
      <c r="P8" s="180" t="s">
        <v>7</v>
      </c>
      <c r="Q8" s="806"/>
      <c r="R8" s="808"/>
      <c r="S8" s="808"/>
      <c r="T8" s="180" t="s">
        <v>7</v>
      </c>
      <c r="U8" s="806"/>
      <c r="V8" s="807"/>
    </row>
    <row r="9" spans="1:23" ht="14.25" customHeight="1">
      <c r="A9" s="821"/>
      <c r="B9" s="815"/>
      <c r="C9" s="825"/>
      <c r="D9" s="827"/>
      <c r="E9" s="68" t="s">
        <v>87</v>
      </c>
      <c r="F9" s="69" t="s">
        <v>88</v>
      </c>
      <c r="G9" s="822" t="s">
        <v>89</v>
      </c>
      <c r="H9" s="823"/>
      <c r="I9" s="815"/>
      <c r="J9" s="181" t="s">
        <v>83</v>
      </c>
      <c r="K9" s="182" t="s">
        <v>84</v>
      </c>
      <c r="L9" s="183" t="s">
        <v>164</v>
      </c>
      <c r="M9" s="184" t="s">
        <v>85</v>
      </c>
      <c r="N9" s="182" t="s">
        <v>83</v>
      </c>
      <c r="O9" s="185" t="s">
        <v>84</v>
      </c>
      <c r="P9" s="186" t="s">
        <v>164</v>
      </c>
      <c r="Q9" s="187" t="s">
        <v>85</v>
      </c>
      <c r="R9" s="182" t="s">
        <v>83</v>
      </c>
      <c r="S9" s="182" t="s">
        <v>84</v>
      </c>
      <c r="T9" s="186" t="s">
        <v>164</v>
      </c>
      <c r="U9" s="187" t="s">
        <v>85</v>
      </c>
      <c r="V9" s="188" t="s">
        <v>83</v>
      </c>
    </row>
    <row r="10" spans="1:23" ht="30" customHeight="1">
      <c r="A10" s="14">
        <v>1</v>
      </c>
      <c r="B10" s="176"/>
      <c r="C10" s="176"/>
      <c r="D10" s="177"/>
      <c r="E10" s="67"/>
      <c r="F10" s="66" t="s">
        <v>90</v>
      </c>
      <c r="G10" s="829"/>
      <c r="H10" s="830"/>
      <c r="I10" s="91"/>
      <c r="J10" s="189"/>
      <c r="K10" s="190"/>
      <c r="L10" s="191"/>
      <c r="M10" s="192"/>
      <c r="N10" s="193"/>
      <c r="O10" s="194"/>
      <c r="P10" s="195"/>
      <c r="Q10" s="196"/>
      <c r="R10" s="193"/>
      <c r="S10" s="193"/>
      <c r="T10" s="195"/>
      <c r="U10" s="197"/>
      <c r="V10" s="198"/>
    </row>
    <row r="11" spans="1:23" ht="30" customHeight="1">
      <c r="A11" s="11">
        <v>2</v>
      </c>
      <c r="B11" s="178"/>
      <c r="C11" s="178"/>
      <c r="D11" s="177"/>
      <c r="E11" s="67"/>
      <c r="F11" s="66" t="s">
        <v>90</v>
      </c>
      <c r="G11" s="829"/>
      <c r="H11" s="830"/>
      <c r="I11" s="91"/>
      <c r="J11" s="189"/>
      <c r="K11" s="190"/>
      <c r="L11" s="191"/>
      <c r="M11" s="192"/>
      <c r="N11" s="190"/>
      <c r="O11" s="199"/>
      <c r="P11" s="200"/>
      <c r="Q11" s="201"/>
      <c r="R11" s="190"/>
      <c r="S11" s="190"/>
      <c r="T11" s="200"/>
      <c r="U11" s="192"/>
      <c r="V11" s="202"/>
    </row>
    <row r="12" spans="1:23" ht="30" customHeight="1">
      <c r="A12" s="11">
        <v>3</v>
      </c>
      <c r="B12" s="178"/>
      <c r="C12" s="178"/>
      <c r="D12" s="227"/>
      <c r="E12" s="67"/>
      <c r="F12" s="66" t="s">
        <v>90</v>
      </c>
      <c r="G12" s="829"/>
      <c r="H12" s="830"/>
      <c r="I12" s="91"/>
      <c r="J12" s="189"/>
      <c r="K12" s="190"/>
      <c r="L12" s="191"/>
      <c r="M12" s="192"/>
      <c r="N12" s="190"/>
      <c r="O12" s="199"/>
      <c r="P12" s="200"/>
      <c r="Q12" s="201"/>
      <c r="R12" s="190"/>
      <c r="S12" s="190"/>
      <c r="T12" s="200"/>
      <c r="U12" s="192"/>
      <c r="V12" s="202"/>
    </row>
    <row r="13" spans="1:23" ht="30" customHeight="1">
      <c r="A13" s="11">
        <v>4</v>
      </c>
      <c r="B13" s="178"/>
      <c r="C13" s="178"/>
      <c r="D13" s="227"/>
      <c r="E13" s="67"/>
      <c r="F13" s="66" t="s">
        <v>90</v>
      </c>
      <c r="G13" s="829"/>
      <c r="H13" s="830"/>
      <c r="I13" s="91"/>
      <c r="J13" s="189"/>
      <c r="K13" s="190"/>
      <c r="L13" s="191"/>
      <c r="M13" s="192"/>
      <c r="N13" s="190"/>
      <c r="O13" s="199"/>
      <c r="P13" s="200"/>
      <c r="Q13" s="201"/>
      <c r="R13" s="190"/>
      <c r="S13" s="190"/>
      <c r="T13" s="200"/>
      <c r="U13" s="192"/>
      <c r="V13" s="202"/>
    </row>
    <row r="14" spans="1:23" ht="30" customHeight="1">
      <c r="A14" s="11">
        <v>5</v>
      </c>
      <c r="B14" s="178"/>
      <c r="C14" s="178"/>
      <c r="D14" s="227"/>
      <c r="E14" s="67"/>
      <c r="F14" s="66" t="s">
        <v>90</v>
      </c>
      <c r="G14" s="829"/>
      <c r="H14" s="830"/>
      <c r="I14" s="91"/>
      <c r="J14" s="189"/>
      <c r="K14" s="190"/>
      <c r="L14" s="191"/>
      <c r="M14" s="192"/>
      <c r="N14" s="190"/>
      <c r="O14" s="199"/>
      <c r="P14" s="200"/>
      <c r="Q14" s="201"/>
      <c r="R14" s="190"/>
      <c r="S14" s="190"/>
      <c r="T14" s="200"/>
      <c r="U14" s="192"/>
      <c r="V14" s="202"/>
    </row>
    <row r="15" spans="1:23" ht="30" customHeight="1">
      <c r="A15" s="11">
        <v>6</v>
      </c>
      <c r="B15" s="178"/>
      <c r="C15" s="178"/>
      <c r="D15" s="227"/>
      <c r="E15" s="67"/>
      <c r="F15" s="66" t="s">
        <v>90</v>
      </c>
      <c r="G15" s="829"/>
      <c r="H15" s="830"/>
      <c r="I15" s="91"/>
      <c r="J15" s="189"/>
      <c r="K15" s="190"/>
      <c r="L15" s="191"/>
      <c r="M15" s="192"/>
      <c r="N15" s="190"/>
      <c r="O15" s="199"/>
      <c r="P15" s="200"/>
      <c r="Q15" s="201"/>
      <c r="R15" s="190"/>
      <c r="S15" s="190"/>
      <c r="T15" s="200"/>
      <c r="U15" s="192"/>
      <c r="V15" s="202"/>
    </row>
    <row r="16" spans="1:23" ht="30" customHeight="1">
      <c r="A16" s="11">
        <v>7</v>
      </c>
      <c r="B16" s="178"/>
      <c r="C16" s="178"/>
      <c r="D16" s="227"/>
      <c r="E16" s="67"/>
      <c r="F16" s="66" t="s">
        <v>90</v>
      </c>
      <c r="G16" s="829"/>
      <c r="H16" s="830"/>
      <c r="I16" s="91"/>
      <c r="J16" s="189"/>
      <c r="K16" s="190"/>
      <c r="L16" s="191"/>
      <c r="M16" s="192"/>
      <c r="N16" s="190"/>
      <c r="O16" s="199"/>
      <c r="P16" s="200"/>
      <c r="Q16" s="201"/>
      <c r="R16" s="190"/>
      <c r="S16" s="190"/>
      <c r="T16" s="200"/>
      <c r="U16" s="192"/>
      <c r="V16" s="202"/>
    </row>
    <row r="17" spans="1:22" ht="30" customHeight="1">
      <c r="A17" s="11">
        <v>8</v>
      </c>
      <c r="B17" s="178"/>
      <c r="C17" s="178"/>
      <c r="D17" s="177"/>
      <c r="E17" s="67"/>
      <c r="F17" s="66" t="s">
        <v>90</v>
      </c>
      <c r="G17" s="829"/>
      <c r="H17" s="830"/>
      <c r="I17" s="91"/>
      <c r="J17" s="189"/>
      <c r="K17" s="190"/>
      <c r="L17" s="191"/>
      <c r="M17" s="192"/>
      <c r="N17" s="190"/>
      <c r="O17" s="199"/>
      <c r="P17" s="200"/>
      <c r="Q17" s="201"/>
      <c r="R17" s="190"/>
      <c r="S17" s="190"/>
      <c r="T17" s="200"/>
      <c r="U17" s="192"/>
      <c r="V17" s="202"/>
    </row>
    <row r="18" spans="1:22" ht="30" customHeight="1">
      <c r="A18" s="11">
        <v>9</v>
      </c>
      <c r="B18" s="178"/>
      <c r="C18" s="178"/>
      <c r="D18" s="177"/>
      <c r="E18" s="67"/>
      <c r="F18" s="66" t="s">
        <v>90</v>
      </c>
      <c r="G18" s="829"/>
      <c r="H18" s="830"/>
      <c r="I18" s="91"/>
      <c r="J18" s="189"/>
      <c r="K18" s="190"/>
      <c r="L18" s="191"/>
      <c r="M18" s="192"/>
      <c r="N18" s="190"/>
      <c r="O18" s="199"/>
      <c r="P18" s="200"/>
      <c r="Q18" s="201"/>
      <c r="R18" s="190"/>
      <c r="S18" s="190"/>
      <c r="T18" s="200"/>
      <c r="U18" s="192"/>
      <c r="V18" s="202"/>
    </row>
    <row r="19" spans="1:22" ht="30" customHeight="1">
      <c r="A19" s="11">
        <v>10</v>
      </c>
      <c r="B19" s="178"/>
      <c r="C19" s="178"/>
      <c r="D19" s="177"/>
      <c r="E19" s="67"/>
      <c r="F19" s="66" t="s">
        <v>90</v>
      </c>
      <c r="G19" s="829"/>
      <c r="H19" s="830"/>
      <c r="I19" s="91"/>
      <c r="J19" s="189"/>
      <c r="K19" s="190"/>
      <c r="L19" s="191"/>
      <c r="M19" s="192"/>
      <c r="N19" s="190"/>
      <c r="O19" s="199"/>
      <c r="P19" s="200"/>
      <c r="Q19" s="201"/>
      <c r="R19" s="190"/>
      <c r="S19" s="190"/>
      <c r="T19" s="200"/>
      <c r="U19" s="192"/>
      <c r="V19" s="202"/>
    </row>
    <row r="20" spans="1:22" ht="30" customHeight="1">
      <c r="A20" s="11">
        <v>11</v>
      </c>
      <c r="B20" s="178"/>
      <c r="C20" s="178"/>
      <c r="D20" s="177"/>
      <c r="E20" s="67"/>
      <c r="F20" s="66" t="s">
        <v>90</v>
      </c>
      <c r="G20" s="829"/>
      <c r="H20" s="830"/>
      <c r="I20" s="91"/>
      <c r="J20" s="189"/>
      <c r="K20" s="190"/>
      <c r="L20" s="191"/>
      <c r="M20" s="192"/>
      <c r="N20" s="190"/>
      <c r="O20" s="199"/>
      <c r="P20" s="200"/>
      <c r="Q20" s="201"/>
      <c r="R20" s="190"/>
      <c r="S20" s="190"/>
      <c r="T20" s="200"/>
      <c r="U20" s="192"/>
      <c r="V20" s="202"/>
    </row>
    <row r="21" spans="1:22" ht="30" customHeight="1">
      <c r="A21" s="11">
        <v>12</v>
      </c>
      <c r="B21" s="178"/>
      <c r="C21" s="178"/>
      <c r="D21" s="177"/>
      <c r="E21" s="67"/>
      <c r="F21" s="66" t="s">
        <v>90</v>
      </c>
      <c r="G21" s="829"/>
      <c r="H21" s="830"/>
      <c r="I21" s="91"/>
      <c r="J21" s="189"/>
      <c r="K21" s="190"/>
      <c r="L21" s="191"/>
      <c r="M21" s="192"/>
      <c r="N21" s="190"/>
      <c r="O21" s="199"/>
      <c r="P21" s="200"/>
      <c r="Q21" s="201"/>
      <c r="R21" s="190"/>
      <c r="S21" s="190"/>
      <c r="T21" s="200"/>
      <c r="U21" s="192"/>
      <c r="V21" s="202"/>
    </row>
    <row r="22" spans="1:22" ht="30" customHeight="1">
      <c r="A22" s="11">
        <v>13</v>
      </c>
      <c r="B22" s="178"/>
      <c r="C22" s="178"/>
      <c r="D22" s="177"/>
      <c r="E22" s="67"/>
      <c r="F22" s="66" t="s">
        <v>90</v>
      </c>
      <c r="G22" s="829"/>
      <c r="H22" s="830"/>
      <c r="I22" s="91"/>
      <c r="J22" s="189"/>
      <c r="K22" s="190"/>
      <c r="L22" s="191"/>
      <c r="M22" s="192"/>
      <c r="N22" s="190"/>
      <c r="O22" s="199"/>
      <c r="P22" s="200"/>
      <c r="Q22" s="201"/>
      <c r="R22" s="190"/>
      <c r="S22" s="190"/>
      <c r="T22" s="200"/>
      <c r="U22" s="192"/>
      <c r="V22" s="202"/>
    </row>
    <row r="23" spans="1:22" ht="30" customHeight="1">
      <c r="A23" s="11">
        <v>14</v>
      </c>
      <c r="B23" s="178"/>
      <c r="C23" s="178"/>
      <c r="D23" s="177"/>
      <c r="E23" s="67"/>
      <c r="F23" s="66" t="s">
        <v>90</v>
      </c>
      <c r="G23" s="829"/>
      <c r="H23" s="830"/>
      <c r="I23" s="91"/>
      <c r="J23" s="189"/>
      <c r="K23" s="190"/>
      <c r="L23" s="191"/>
      <c r="M23" s="192"/>
      <c r="N23" s="190"/>
      <c r="O23" s="199"/>
      <c r="P23" s="200"/>
      <c r="Q23" s="201"/>
      <c r="R23" s="190"/>
      <c r="S23" s="190"/>
      <c r="T23" s="200"/>
      <c r="U23" s="192"/>
      <c r="V23" s="202"/>
    </row>
    <row r="24" spans="1:22" ht="30" customHeight="1">
      <c r="A24" s="11">
        <v>15</v>
      </c>
      <c r="B24" s="178"/>
      <c r="C24" s="178"/>
      <c r="D24" s="177"/>
      <c r="E24" s="67"/>
      <c r="F24" s="66" t="s">
        <v>90</v>
      </c>
      <c r="G24" s="829"/>
      <c r="H24" s="830"/>
      <c r="I24" s="91"/>
      <c r="J24" s="189"/>
      <c r="K24" s="190"/>
      <c r="L24" s="191"/>
      <c r="M24" s="192"/>
      <c r="N24" s="190"/>
      <c r="O24" s="199"/>
      <c r="P24" s="200"/>
      <c r="Q24" s="201"/>
      <c r="R24" s="190"/>
      <c r="S24" s="190"/>
      <c r="T24" s="200"/>
      <c r="U24" s="192"/>
      <c r="V24" s="202"/>
    </row>
    <row r="25" spans="1:22" ht="30" customHeight="1">
      <c r="A25" s="11">
        <v>16</v>
      </c>
      <c r="B25" s="178"/>
      <c r="C25" s="178"/>
      <c r="D25" s="177"/>
      <c r="E25" s="67"/>
      <c r="F25" s="66" t="s">
        <v>90</v>
      </c>
      <c r="G25" s="829"/>
      <c r="H25" s="830"/>
      <c r="I25" s="91"/>
      <c r="J25" s="189"/>
      <c r="K25" s="190"/>
      <c r="L25" s="191"/>
      <c r="M25" s="192"/>
      <c r="N25" s="190"/>
      <c r="O25" s="199"/>
      <c r="P25" s="200"/>
      <c r="Q25" s="201"/>
      <c r="R25" s="190"/>
      <c r="S25" s="190"/>
      <c r="T25" s="200"/>
      <c r="U25" s="192"/>
      <c r="V25" s="202"/>
    </row>
    <row r="26" spans="1:22" ht="30" customHeight="1">
      <c r="A26" s="11">
        <v>17</v>
      </c>
      <c r="B26" s="178"/>
      <c r="C26" s="178"/>
      <c r="D26" s="177"/>
      <c r="E26" s="67"/>
      <c r="F26" s="66" t="s">
        <v>90</v>
      </c>
      <c r="G26" s="829"/>
      <c r="H26" s="830"/>
      <c r="I26" s="91"/>
      <c r="J26" s="189"/>
      <c r="K26" s="190"/>
      <c r="L26" s="191"/>
      <c r="M26" s="192"/>
      <c r="N26" s="190"/>
      <c r="O26" s="199"/>
      <c r="P26" s="200"/>
      <c r="Q26" s="201"/>
      <c r="R26" s="190"/>
      <c r="S26" s="190"/>
      <c r="T26" s="200"/>
      <c r="U26" s="192"/>
      <c r="V26" s="202"/>
    </row>
    <row r="27" spans="1:22" ht="30" customHeight="1">
      <c r="A27" s="11">
        <v>18</v>
      </c>
      <c r="B27" s="178"/>
      <c r="C27" s="178"/>
      <c r="D27" s="177"/>
      <c r="E27" s="67"/>
      <c r="F27" s="66" t="s">
        <v>90</v>
      </c>
      <c r="G27" s="829"/>
      <c r="H27" s="830"/>
      <c r="I27" s="91"/>
      <c r="J27" s="189"/>
      <c r="K27" s="190"/>
      <c r="L27" s="191"/>
      <c r="M27" s="192"/>
      <c r="N27" s="190"/>
      <c r="O27" s="199"/>
      <c r="P27" s="200"/>
      <c r="Q27" s="201"/>
      <c r="R27" s="190"/>
      <c r="S27" s="190"/>
      <c r="T27" s="200"/>
      <c r="U27" s="192"/>
      <c r="V27" s="202"/>
    </row>
    <row r="28" spans="1:22" ht="30" customHeight="1">
      <c r="A28" s="11">
        <v>19</v>
      </c>
      <c r="B28" s="178"/>
      <c r="C28" s="178"/>
      <c r="D28" s="177"/>
      <c r="E28" s="67"/>
      <c r="F28" s="66" t="s">
        <v>90</v>
      </c>
      <c r="G28" s="829"/>
      <c r="H28" s="830"/>
      <c r="I28" s="91"/>
      <c r="J28" s="189"/>
      <c r="K28" s="190"/>
      <c r="L28" s="191"/>
      <c r="M28" s="192"/>
      <c r="N28" s="190"/>
      <c r="O28" s="199"/>
      <c r="P28" s="200"/>
      <c r="Q28" s="201"/>
      <c r="R28" s="190"/>
      <c r="S28" s="190"/>
      <c r="T28" s="200"/>
      <c r="U28" s="192"/>
      <c r="V28" s="202"/>
    </row>
    <row r="29" spans="1:22" ht="30" customHeight="1">
      <c r="A29" s="11">
        <v>20</v>
      </c>
      <c r="B29" s="178"/>
      <c r="C29" s="178"/>
      <c r="D29" s="177"/>
      <c r="E29" s="67"/>
      <c r="F29" s="66" t="s">
        <v>90</v>
      </c>
      <c r="G29" s="829"/>
      <c r="H29" s="830"/>
      <c r="I29" s="91"/>
      <c r="J29" s="189"/>
      <c r="K29" s="190"/>
      <c r="L29" s="191"/>
      <c r="M29" s="192"/>
      <c r="N29" s="190"/>
      <c r="O29" s="199"/>
      <c r="P29" s="200"/>
      <c r="Q29" s="201"/>
      <c r="R29" s="190"/>
      <c r="S29" s="190"/>
      <c r="T29" s="200"/>
      <c r="U29" s="192"/>
      <c r="V29" s="202"/>
    </row>
    <row r="30" spans="1:22" ht="30" customHeight="1" thickBot="1">
      <c r="A30" s="832" t="s">
        <v>9</v>
      </c>
      <c r="B30" s="833"/>
      <c r="C30" s="70"/>
      <c r="D30" s="71"/>
      <c r="E30" s="818" t="s">
        <v>91</v>
      </c>
      <c r="F30" s="819"/>
      <c r="G30" s="819"/>
      <c r="H30" s="819"/>
      <c r="I30" s="92"/>
      <c r="J30" s="125" t="str">
        <f>IF(SUM(J10:J29)=0,"",SUM(J10:J29))</f>
        <v/>
      </c>
      <c r="K30" s="126" t="str">
        <f t="shared" ref="K30:V30" si="0">IF(SUM(K10:K29)=0,"",SUM(K10:K29))</f>
        <v/>
      </c>
      <c r="L30" s="127" t="str">
        <f t="shared" si="0"/>
        <v/>
      </c>
      <c r="M30" s="128" t="str">
        <f t="shared" si="0"/>
        <v/>
      </c>
      <c r="N30" s="126" t="str">
        <f t="shared" si="0"/>
        <v/>
      </c>
      <c r="O30" s="129" t="str">
        <f t="shared" si="0"/>
        <v/>
      </c>
      <c r="P30" s="130" t="str">
        <f t="shared" si="0"/>
        <v/>
      </c>
      <c r="Q30" s="131" t="str">
        <f t="shared" si="0"/>
        <v/>
      </c>
      <c r="R30" s="126" t="str">
        <f t="shared" si="0"/>
        <v/>
      </c>
      <c r="S30" s="126" t="str">
        <f t="shared" si="0"/>
        <v/>
      </c>
      <c r="T30" s="130" t="str">
        <f t="shared" si="0"/>
        <v/>
      </c>
      <c r="U30" s="128" t="str">
        <f t="shared" si="0"/>
        <v/>
      </c>
      <c r="V30" s="132" t="str">
        <f t="shared" si="0"/>
        <v/>
      </c>
    </row>
    <row r="31" spans="1:22" ht="7.5" customHeight="1">
      <c r="A31" s="6"/>
      <c r="B31" s="2"/>
      <c r="C31" s="2"/>
    </row>
    <row r="32" spans="1:22" ht="18.75" customHeight="1">
      <c r="A32" s="831" t="s">
        <v>141</v>
      </c>
      <c r="B32" s="831"/>
      <c r="C32" s="831"/>
      <c r="D32" s="831"/>
      <c r="E32" s="831"/>
      <c r="F32" s="831"/>
      <c r="G32" s="831"/>
      <c r="H32" s="831"/>
      <c r="I32" s="831"/>
      <c r="J32" s="831"/>
      <c r="K32" s="831"/>
      <c r="L32" s="831"/>
      <c r="M32" s="831"/>
      <c r="N32" s="831"/>
      <c r="O32" s="831"/>
      <c r="P32" s="831"/>
      <c r="Q32" s="831"/>
      <c r="R32" s="831"/>
      <c r="S32" s="831"/>
      <c r="T32" s="831"/>
      <c r="U32" s="831"/>
      <c r="V32" s="831"/>
    </row>
    <row r="33" ht="8.1" customHeight="1"/>
    <row r="34" ht="8.1" customHeight="1"/>
    <row r="35" ht="8.1" customHeight="1"/>
  </sheetData>
  <mergeCells count="41">
    <mergeCell ref="A32:V32"/>
    <mergeCell ref="A30:B30"/>
    <mergeCell ref="G27:H27"/>
    <mergeCell ref="G28:H28"/>
    <mergeCell ref="S4:T4"/>
    <mergeCell ref="P4:Q4"/>
    <mergeCell ref="L4:N4"/>
    <mergeCell ref="G21:H21"/>
    <mergeCell ref="G22:H22"/>
    <mergeCell ref="G10:H10"/>
    <mergeCell ref="G13:H13"/>
    <mergeCell ref="G25:H25"/>
    <mergeCell ref="G15:H15"/>
    <mergeCell ref="G16:H16"/>
    <mergeCell ref="G17:H17"/>
    <mergeCell ref="G18:H18"/>
    <mergeCell ref="E30:H30"/>
    <mergeCell ref="A8:A9"/>
    <mergeCell ref="M8:O8"/>
    <mergeCell ref="G9:H9"/>
    <mergeCell ref="C8:C9"/>
    <mergeCell ref="D8:D9"/>
    <mergeCell ref="B8:B9"/>
    <mergeCell ref="G29:H29"/>
    <mergeCell ref="G26:H26"/>
    <mergeCell ref="G12:H12"/>
    <mergeCell ref="G11:H11"/>
    <mergeCell ref="G23:H23"/>
    <mergeCell ref="G24:H24"/>
    <mergeCell ref="G20:H20"/>
    <mergeCell ref="G19:H19"/>
    <mergeCell ref="G14:H14"/>
    <mergeCell ref="U8:V8"/>
    <mergeCell ref="Q8:S8"/>
    <mergeCell ref="J8:K8"/>
    <mergeCell ref="R1:U1"/>
    <mergeCell ref="R2:U2"/>
    <mergeCell ref="J4:K4"/>
    <mergeCell ref="E2:M2"/>
    <mergeCell ref="I8:I9"/>
    <mergeCell ref="E8:H8"/>
  </mergeCells>
  <phoneticPr fontId="3"/>
  <dataValidations count="2">
    <dataValidation imeMode="hiragana" allowBlank="1" showInputMessage="1" showErrorMessage="1" sqref="B10:D29"/>
    <dataValidation imeMode="halfAlpha" allowBlank="1" showInputMessage="1" showErrorMessage="1" sqref="J10:V29 J8:K8 U8 Q8:S8 M8:O8"/>
  </dataValidations>
  <pageMargins left="0.43" right="0.19" top="0.2" bottom="0.23622047244094491" header="0.2" footer="0.19685039370078741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9"/>
  </sheetPr>
  <dimension ref="A1:BC80"/>
  <sheetViews>
    <sheetView showGridLines="0" zoomScaleNormal="100" workbookViewId="0">
      <selection activeCell="L15" sqref="L15:BA17"/>
    </sheetView>
  </sheetViews>
  <sheetFormatPr defaultRowHeight="12"/>
  <cols>
    <col min="1" max="34" width="1.625" style="134" customWidth="1"/>
    <col min="35" max="35" width="5.875" style="134" customWidth="1"/>
    <col min="36" max="60" width="1.625" style="134" customWidth="1"/>
    <col min="61" max="16384" width="9" style="134"/>
  </cols>
  <sheetData>
    <row r="1" spans="1:55" ht="7.5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</row>
    <row r="2" spans="1:55" ht="29.25" customHeight="1" thickBo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882" t="s">
        <v>189</v>
      </c>
      <c r="S2" s="882"/>
      <c r="T2" s="882"/>
      <c r="U2" s="882"/>
      <c r="V2" s="882"/>
      <c r="W2" s="882"/>
      <c r="X2" s="882"/>
      <c r="Y2" s="882"/>
      <c r="Z2" s="882"/>
      <c r="AA2" s="882"/>
      <c r="AB2" s="882"/>
      <c r="AC2" s="882"/>
      <c r="AD2" s="882"/>
      <c r="AE2" s="882"/>
      <c r="AF2" s="882"/>
      <c r="AG2" s="882"/>
      <c r="AH2" s="882"/>
      <c r="AI2" s="882"/>
      <c r="AJ2" s="882"/>
      <c r="AK2" s="882"/>
      <c r="AL2" s="882"/>
      <c r="AM2" s="882"/>
      <c r="AN2" s="882"/>
      <c r="AO2" s="882"/>
      <c r="AP2" s="882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</row>
    <row r="3" spans="1:55" ht="7.5" customHeight="1" thickTop="1">
      <c r="A3" s="135"/>
      <c r="B3" s="135"/>
      <c r="C3" s="135"/>
      <c r="D3" s="135"/>
      <c r="E3" s="135"/>
      <c r="F3" s="135"/>
      <c r="G3" s="135"/>
      <c r="H3" s="135"/>
      <c r="I3" s="135"/>
      <c r="J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</row>
    <row r="4" spans="1:55" ht="7.5" customHeight="1"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</row>
    <row r="5" spans="1:55" ht="7.5" customHeight="1"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</row>
    <row r="6" spans="1:55" ht="7.5" customHeight="1">
      <c r="A6" s="884" t="s">
        <v>190</v>
      </c>
      <c r="B6" s="884"/>
      <c r="C6" s="902" t="s">
        <v>191</v>
      </c>
      <c r="D6" s="902"/>
      <c r="E6" s="902"/>
      <c r="F6" s="902"/>
      <c r="G6" s="902"/>
      <c r="H6" s="902"/>
      <c r="I6" s="902"/>
      <c r="J6" s="902"/>
      <c r="L6" s="917" t="str">
        <f>IF(利用申込書!J35=0,"",利用申込書!J35)</f>
        <v/>
      </c>
      <c r="M6" s="917"/>
      <c r="N6" s="917"/>
      <c r="O6" s="917"/>
      <c r="P6" s="917"/>
      <c r="Q6" s="884" t="s">
        <v>2</v>
      </c>
      <c r="R6" s="884"/>
      <c r="S6" s="886" t="str">
        <f>IF(利用申込書!J91=0,"",利用申込書!J91)</f>
        <v/>
      </c>
      <c r="T6" s="886"/>
      <c r="U6" s="884" t="s">
        <v>4</v>
      </c>
      <c r="V6" s="884"/>
      <c r="W6" s="886" t="str">
        <f xml:space="preserve"> IF(利用申込書!N91=0,"",利用申込書!N91)</f>
        <v/>
      </c>
      <c r="X6" s="886"/>
      <c r="Y6" s="884" t="s">
        <v>172</v>
      </c>
      <c r="Z6" s="884"/>
      <c r="AA6" s="884"/>
      <c r="AB6" s="886" t="str">
        <f>IF(利用申込書!S91=0,"",利用申込書!S91)</f>
        <v/>
      </c>
      <c r="AC6" s="886"/>
      <c r="AD6" s="884" t="s">
        <v>194</v>
      </c>
      <c r="AE6" s="886" t="str">
        <f>IF(利用申込書!V91=0,"",利用申込書!V91)</f>
        <v/>
      </c>
      <c r="AF6" s="886"/>
      <c r="AG6" s="884" t="s">
        <v>39</v>
      </c>
      <c r="AH6" s="888" t="str">
        <f>IF(利用申込書!V91=0,"",利用申込書!Z91)</f>
        <v/>
      </c>
      <c r="AI6" s="889"/>
      <c r="AJ6" s="891" t="str">
        <f>IF(利用申込書!AD91=0,"",利用申込書!AD91)</f>
        <v/>
      </c>
      <c r="AK6" s="891"/>
      <c r="AL6" s="884" t="s">
        <v>39</v>
      </c>
      <c r="AM6" s="894" t="str">
        <f>IF(利用申込書!AD91=0,"",利用申込書!AH91)</f>
        <v/>
      </c>
      <c r="AN6" s="894"/>
      <c r="AO6" s="914" t="s">
        <v>195</v>
      </c>
      <c r="AP6" s="914"/>
      <c r="AQ6" s="893" t="s">
        <v>196</v>
      </c>
      <c r="AR6" s="893"/>
      <c r="AS6" s="893"/>
      <c r="AT6" s="893"/>
      <c r="AU6" s="893"/>
      <c r="AV6" s="893"/>
      <c r="AW6" s="893"/>
      <c r="AX6" s="886" t="str">
        <f>IF(利用申込書!AN91=0,"",利用申込書!AN91)</f>
        <v/>
      </c>
      <c r="AY6" s="886"/>
      <c r="AZ6" s="886"/>
      <c r="BA6" s="884" t="s">
        <v>308</v>
      </c>
      <c r="BB6" s="884"/>
    </row>
    <row r="7" spans="1:55" ht="7.5" customHeight="1">
      <c r="A7" s="884"/>
      <c r="B7" s="884"/>
      <c r="C7" s="902"/>
      <c r="D7" s="902"/>
      <c r="E7" s="902"/>
      <c r="F7" s="902"/>
      <c r="G7" s="902"/>
      <c r="H7" s="902"/>
      <c r="I7" s="902"/>
      <c r="J7" s="902"/>
      <c r="L7" s="918"/>
      <c r="M7" s="918"/>
      <c r="N7" s="918"/>
      <c r="O7" s="918"/>
      <c r="P7" s="918"/>
      <c r="Q7" s="885"/>
      <c r="R7" s="885"/>
      <c r="S7" s="887"/>
      <c r="T7" s="887"/>
      <c r="U7" s="885"/>
      <c r="V7" s="885"/>
      <c r="W7" s="887"/>
      <c r="X7" s="887"/>
      <c r="Y7" s="885"/>
      <c r="Z7" s="885"/>
      <c r="AA7" s="885"/>
      <c r="AB7" s="887"/>
      <c r="AC7" s="887"/>
      <c r="AD7" s="885"/>
      <c r="AE7" s="887"/>
      <c r="AF7" s="887"/>
      <c r="AG7" s="885"/>
      <c r="AH7" s="890"/>
      <c r="AI7" s="890"/>
      <c r="AJ7" s="892"/>
      <c r="AK7" s="892"/>
      <c r="AL7" s="885"/>
      <c r="AM7" s="895"/>
      <c r="AN7" s="895"/>
      <c r="AO7" s="914"/>
      <c r="AP7" s="914"/>
      <c r="AQ7" s="893"/>
      <c r="AR7" s="893"/>
      <c r="AS7" s="893"/>
      <c r="AT7" s="893"/>
      <c r="AU7" s="893"/>
      <c r="AV7" s="893"/>
      <c r="AW7" s="893"/>
      <c r="AX7" s="887"/>
      <c r="AY7" s="887"/>
      <c r="AZ7" s="887"/>
      <c r="BA7" s="884"/>
      <c r="BB7" s="884"/>
    </row>
    <row r="8" spans="1:55" ht="7.5" customHeight="1">
      <c r="A8" s="205"/>
      <c r="B8" s="205"/>
      <c r="C8" s="206"/>
      <c r="D8" s="206"/>
      <c r="E8" s="206"/>
      <c r="F8" s="206"/>
      <c r="G8" s="206"/>
      <c r="H8" s="206"/>
      <c r="I8" s="206"/>
      <c r="J8" s="206"/>
      <c r="K8" s="139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</row>
    <row r="9" spans="1:55" ht="8.1" customHeight="1">
      <c r="A9" s="884" t="s">
        <v>190</v>
      </c>
      <c r="B9" s="884"/>
      <c r="C9" s="893" t="s">
        <v>192</v>
      </c>
      <c r="D9" s="893"/>
      <c r="E9" s="893"/>
      <c r="F9" s="893"/>
      <c r="G9" s="893"/>
      <c r="H9" s="893"/>
      <c r="I9" s="893"/>
      <c r="J9" s="893"/>
      <c r="K9" s="138"/>
      <c r="L9" s="891" t="str">
        <f>IF(利用申込書!F26=0,"",利用申込書!F26)</f>
        <v/>
      </c>
      <c r="M9" s="891"/>
      <c r="N9" s="891"/>
      <c r="O9" s="891"/>
      <c r="P9" s="891"/>
      <c r="Q9" s="891"/>
      <c r="R9" s="891"/>
      <c r="S9" s="891"/>
      <c r="T9" s="891"/>
      <c r="U9" s="891"/>
      <c r="V9" s="208"/>
      <c r="Y9" s="883" t="s">
        <v>181</v>
      </c>
      <c r="Z9" s="883"/>
      <c r="AA9" s="893" t="s">
        <v>213</v>
      </c>
      <c r="AB9" s="893"/>
      <c r="AC9" s="893"/>
      <c r="AD9" s="893"/>
      <c r="AE9" s="893"/>
      <c r="AF9" s="891" t="str">
        <f>IF(利用申込書!F22=0,"",利用申込書!F22)</f>
        <v/>
      </c>
      <c r="AG9" s="891"/>
      <c r="AH9" s="891"/>
      <c r="AI9" s="891"/>
      <c r="AJ9" s="891"/>
      <c r="AK9" s="891"/>
      <c r="AL9" s="891"/>
      <c r="AM9" s="891"/>
      <c r="AN9" s="891"/>
      <c r="AO9" s="891"/>
      <c r="AP9" s="891"/>
      <c r="AQ9" s="891"/>
      <c r="AR9" s="891"/>
      <c r="AS9" s="891"/>
      <c r="AT9" s="891"/>
      <c r="AU9" s="891"/>
      <c r="AV9" s="891"/>
      <c r="AW9" s="891"/>
      <c r="AX9" s="891"/>
      <c r="AY9" s="891"/>
      <c r="AZ9" s="891"/>
      <c r="BA9" s="891"/>
    </row>
    <row r="10" spans="1:55" ht="7.5" customHeight="1">
      <c r="A10" s="884"/>
      <c r="B10" s="884"/>
      <c r="C10" s="893"/>
      <c r="D10" s="893"/>
      <c r="E10" s="893"/>
      <c r="F10" s="893"/>
      <c r="G10" s="893"/>
      <c r="H10" s="893"/>
      <c r="I10" s="893"/>
      <c r="J10" s="893"/>
      <c r="K10" s="138"/>
      <c r="L10" s="892"/>
      <c r="M10" s="892"/>
      <c r="N10" s="892"/>
      <c r="O10" s="892"/>
      <c r="P10" s="892"/>
      <c r="Q10" s="892"/>
      <c r="R10" s="892"/>
      <c r="S10" s="892"/>
      <c r="T10" s="892"/>
      <c r="U10" s="892"/>
      <c r="V10" s="208"/>
      <c r="Y10" s="883"/>
      <c r="Z10" s="883"/>
      <c r="AA10" s="893"/>
      <c r="AB10" s="893"/>
      <c r="AC10" s="893"/>
      <c r="AD10" s="893"/>
      <c r="AE10" s="893"/>
      <c r="AF10" s="892"/>
      <c r="AG10" s="892"/>
      <c r="AH10" s="892"/>
      <c r="AI10" s="892"/>
      <c r="AJ10" s="892"/>
      <c r="AK10" s="892"/>
      <c r="AL10" s="892"/>
      <c r="AM10" s="892"/>
      <c r="AN10" s="892"/>
      <c r="AO10" s="892"/>
      <c r="AP10" s="892"/>
      <c r="AQ10" s="892"/>
      <c r="AR10" s="892"/>
      <c r="AS10" s="892"/>
      <c r="AT10" s="892"/>
      <c r="AU10" s="892"/>
      <c r="AV10" s="892"/>
      <c r="AW10" s="892"/>
      <c r="AX10" s="892"/>
      <c r="AY10" s="892"/>
      <c r="AZ10" s="892"/>
      <c r="BA10" s="892"/>
    </row>
    <row r="11" spans="1:55" ht="8.1" customHeight="1">
      <c r="A11" s="205"/>
      <c r="B11" s="205"/>
      <c r="C11" s="206"/>
      <c r="D11" s="206"/>
      <c r="E11" s="206"/>
      <c r="F11" s="206"/>
      <c r="G11" s="206"/>
      <c r="H11" s="206"/>
      <c r="I11" s="206"/>
      <c r="J11" s="206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</row>
    <row r="12" spans="1:55" ht="8.1" customHeight="1">
      <c r="A12" s="884" t="s">
        <v>190</v>
      </c>
      <c r="B12" s="884"/>
      <c r="C12" s="902" t="s">
        <v>193</v>
      </c>
      <c r="D12" s="902"/>
      <c r="E12" s="902"/>
      <c r="F12" s="902"/>
      <c r="G12" s="902"/>
      <c r="H12" s="902"/>
      <c r="I12" s="902"/>
      <c r="J12" s="902"/>
      <c r="L12" s="916" t="s">
        <v>174</v>
      </c>
      <c r="M12" s="916"/>
      <c r="N12" s="916"/>
      <c r="O12" s="916"/>
      <c r="P12" s="916"/>
      <c r="Q12" s="916"/>
      <c r="R12" s="916"/>
      <c r="S12" s="916"/>
      <c r="T12" s="916"/>
      <c r="U12" s="141"/>
      <c r="V12" s="138"/>
      <c r="W12" s="915" t="s">
        <v>197</v>
      </c>
      <c r="X12" s="915"/>
      <c r="Y12" s="915"/>
      <c r="Z12" s="915"/>
      <c r="AA12" s="915"/>
      <c r="AB12" s="915"/>
      <c r="AC12" s="915"/>
      <c r="AD12" s="915"/>
      <c r="AE12" s="915"/>
      <c r="AF12" s="915"/>
      <c r="AG12" s="915"/>
      <c r="AH12" s="210"/>
      <c r="AI12" s="912" t="s">
        <v>309</v>
      </c>
      <c r="AJ12" s="912"/>
      <c r="AK12" s="912"/>
      <c r="AL12" s="912"/>
      <c r="AM12" s="211"/>
      <c r="AN12" s="211"/>
      <c r="AO12" s="912" t="s">
        <v>310</v>
      </c>
      <c r="AP12" s="912"/>
      <c r="AQ12" s="912"/>
      <c r="AR12" s="912"/>
      <c r="AS12" s="912"/>
      <c r="AT12" s="912"/>
      <c r="AU12" s="210"/>
      <c r="AV12" s="913"/>
      <c r="AW12" s="913"/>
      <c r="AX12" s="913"/>
      <c r="AY12" s="913"/>
      <c r="AZ12" s="913"/>
      <c r="BC12" s="278"/>
    </row>
    <row r="13" spans="1:55" ht="8.1" customHeight="1">
      <c r="A13" s="884"/>
      <c r="B13" s="884"/>
      <c r="C13" s="902"/>
      <c r="D13" s="902"/>
      <c r="E13" s="902"/>
      <c r="F13" s="902"/>
      <c r="G13" s="902"/>
      <c r="H13" s="902"/>
      <c r="I13" s="902"/>
      <c r="J13" s="902"/>
      <c r="L13" s="916"/>
      <c r="M13" s="916"/>
      <c r="N13" s="916"/>
      <c r="O13" s="916"/>
      <c r="P13" s="916"/>
      <c r="Q13" s="916"/>
      <c r="R13" s="916"/>
      <c r="S13" s="916"/>
      <c r="T13" s="916"/>
      <c r="U13" s="141"/>
      <c r="V13" s="138"/>
      <c r="W13" s="915"/>
      <c r="X13" s="915"/>
      <c r="Y13" s="915"/>
      <c r="Z13" s="915"/>
      <c r="AA13" s="915"/>
      <c r="AB13" s="915"/>
      <c r="AC13" s="915"/>
      <c r="AD13" s="915"/>
      <c r="AE13" s="915"/>
      <c r="AF13" s="915"/>
      <c r="AG13" s="915"/>
      <c r="AH13" s="210"/>
      <c r="AI13" s="912"/>
      <c r="AJ13" s="912"/>
      <c r="AK13" s="912"/>
      <c r="AL13" s="912"/>
      <c r="AM13" s="211"/>
      <c r="AN13" s="211"/>
      <c r="AO13" s="912"/>
      <c r="AP13" s="912"/>
      <c r="AQ13" s="912"/>
      <c r="AR13" s="912"/>
      <c r="AS13" s="912"/>
      <c r="AT13" s="912"/>
      <c r="AU13" s="210"/>
      <c r="AV13" s="913"/>
      <c r="AW13" s="913"/>
      <c r="AX13" s="913"/>
      <c r="AY13" s="913"/>
      <c r="AZ13" s="913"/>
      <c r="BC13" s="278"/>
    </row>
    <row r="14" spans="1:55" ht="8.1" customHeight="1">
      <c r="A14" s="137"/>
      <c r="B14" s="137"/>
      <c r="C14" s="161"/>
      <c r="D14" s="161"/>
      <c r="E14" s="161"/>
      <c r="F14" s="161"/>
      <c r="G14" s="161"/>
      <c r="H14" s="161"/>
      <c r="I14" s="161"/>
      <c r="J14" s="161"/>
      <c r="L14" s="164"/>
      <c r="M14" s="164"/>
      <c r="N14" s="164"/>
      <c r="O14" s="164"/>
      <c r="P14" s="164"/>
      <c r="Q14" s="164"/>
      <c r="R14" s="164"/>
      <c r="S14" s="164"/>
      <c r="T14" s="164"/>
      <c r="U14" s="141"/>
      <c r="V14" s="138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42"/>
      <c r="AH14" s="142"/>
      <c r="AI14" s="162"/>
      <c r="AJ14" s="162"/>
      <c r="AK14" s="162"/>
      <c r="AL14" s="162"/>
      <c r="AM14" s="162"/>
      <c r="AN14" s="143"/>
      <c r="AO14" s="143"/>
      <c r="AP14" s="163"/>
      <c r="AQ14" s="163"/>
      <c r="AR14" s="163"/>
      <c r="AS14" s="163"/>
      <c r="AT14" s="163"/>
      <c r="AU14" s="163"/>
      <c r="AV14" s="142"/>
      <c r="AY14" s="162"/>
      <c r="AZ14" s="162"/>
      <c r="BA14" s="162"/>
      <c r="BB14" s="162"/>
      <c r="BC14" s="162"/>
    </row>
    <row r="15" spans="1:55" ht="8.1" customHeight="1">
      <c r="A15" s="137"/>
      <c r="B15" s="137"/>
      <c r="C15" s="161"/>
      <c r="D15" s="161"/>
      <c r="E15" s="161"/>
      <c r="F15" s="161"/>
      <c r="G15" s="161"/>
      <c r="H15" s="161"/>
      <c r="I15" s="161"/>
      <c r="J15" s="161"/>
      <c r="L15" s="899"/>
      <c r="M15" s="899"/>
      <c r="N15" s="899"/>
      <c r="O15" s="899"/>
      <c r="P15" s="899"/>
      <c r="Q15" s="899"/>
      <c r="R15" s="899"/>
      <c r="S15" s="899"/>
      <c r="T15" s="899"/>
      <c r="U15" s="899"/>
      <c r="V15" s="899"/>
      <c r="W15" s="899"/>
      <c r="X15" s="899"/>
      <c r="Y15" s="899"/>
      <c r="Z15" s="899"/>
      <c r="AA15" s="899"/>
      <c r="AB15" s="899"/>
      <c r="AC15" s="899"/>
      <c r="AD15" s="899"/>
      <c r="AE15" s="899"/>
      <c r="AF15" s="899"/>
      <c r="AG15" s="899"/>
      <c r="AH15" s="899"/>
      <c r="AI15" s="899"/>
      <c r="AJ15" s="899"/>
      <c r="AK15" s="899"/>
      <c r="AL15" s="899"/>
      <c r="AM15" s="899"/>
      <c r="AN15" s="899"/>
      <c r="AO15" s="899"/>
      <c r="AP15" s="899"/>
      <c r="AQ15" s="899"/>
      <c r="AR15" s="899"/>
      <c r="AS15" s="899"/>
      <c r="AT15" s="899"/>
      <c r="AU15" s="899"/>
      <c r="AV15" s="899"/>
      <c r="AW15" s="899"/>
      <c r="AX15" s="899"/>
      <c r="AY15" s="899"/>
      <c r="AZ15" s="899"/>
      <c r="BA15" s="899"/>
      <c r="BB15" s="296"/>
      <c r="BC15" s="277"/>
    </row>
    <row r="16" spans="1:55" ht="8.1" customHeight="1">
      <c r="A16" s="884" t="s">
        <v>72</v>
      </c>
      <c r="B16" s="884"/>
      <c r="C16" s="902" t="s">
        <v>173</v>
      </c>
      <c r="D16" s="902"/>
      <c r="E16" s="902"/>
      <c r="F16" s="902"/>
      <c r="G16" s="902"/>
      <c r="H16" s="902"/>
      <c r="I16" s="902"/>
      <c r="J16" s="902"/>
      <c r="L16" s="899"/>
      <c r="M16" s="899"/>
      <c r="N16" s="899"/>
      <c r="O16" s="899"/>
      <c r="P16" s="899"/>
      <c r="Q16" s="899"/>
      <c r="R16" s="899"/>
      <c r="S16" s="899"/>
      <c r="T16" s="899"/>
      <c r="U16" s="899"/>
      <c r="V16" s="899"/>
      <c r="W16" s="899"/>
      <c r="X16" s="899"/>
      <c r="Y16" s="899"/>
      <c r="Z16" s="899"/>
      <c r="AA16" s="899"/>
      <c r="AB16" s="899"/>
      <c r="AC16" s="899"/>
      <c r="AD16" s="899"/>
      <c r="AE16" s="899"/>
      <c r="AF16" s="899"/>
      <c r="AG16" s="899"/>
      <c r="AH16" s="899"/>
      <c r="AI16" s="899"/>
      <c r="AJ16" s="899"/>
      <c r="AK16" s="899"/>
      <c r="AL16" s="899"/>
      <c r="AM16" s="899"/>
      <c r="AN16" s="899"/>
      <c r="AO16" s="899"/>
      <c r="AP16" s="899"/>
      <c r="AQ16" s="899"/>
      <c r="AR16" s="899"/>
      <c r="AS16" s="899"/>
      <c r="AT16" s="899"/>
      <c r="AU16" s="899"/>
      <c r="AV16" s="899"/>
      <c r="AW16" s="899"/>
      <c r="AX16" s="899"/>
      <c r="AY16" s="899"/>
      <c r="AZ16" s="899"/>
      <c r="BA16" s="899"/>
      <c r="BB16" s="296"/>
      <c r="BC16" s="277"/>
    </row>
    <row r="17" spans="1:55" ht="8.1" customHeight="1">
      <c r="A17" s="884"/>
      <c r="B17" s="884"/>
      <c r="C17" s="902"/>
      <c r="D17" s="902"/>
      <c r="E17" s="902"/>
      <c r="F17" s="902"/>
      <c r="G17" s="902"/>
      <c r="H17" s="902"/>
      <c r="I17" s="902"/>
      <c r="J17" s="902"/>
      <c r="L17" s="900"/>
      <c r="M17" s="900"/>
      <c r="N17" s="900"/>
      <c r="O17" s="900"/>
      <c r="P17" s="900"/>
      <c r="Q17" s="900"/>
      <c r="R17" s="900"/>
      <c r="S17" s="900"/>
      <c r="T17" s="900"/>
      <c r="U17" s="900"/>
      <c r="V17" s="900"/>
      <c r="W17" s="900"/>
      <c r="X17" s="900"/>
      <c r="Y17" s="900"/>
      <c r="Z17" s="900"/>
      <c r="AA17" s="900"/>
      <c r="AB17" s="900"/>
      <c r="AC17" s="900"/>
      <c r="AD17" s="900"/>
      <c r="AE17" s="900"/>
      <c r="AF17" s="900"/>
      <c r="AG17" s="900"/>
      <c r="AH17" s="900"/>
      <c r="AI17" s="900"/>
      <c r="AJ17" s="900"/>
      <c r="AK17" s="900"/>
      <c r="AL17" s="900"/>
      <c r="AM17" s="900"/>
      <c r="AN17" s="900"/>
      <c r="AO17" s="900"/>
      <c r="AP17" s="900"/>
      <c r="AQ17" s="900"/>
      <c r="AR17" s="900"/>
      <c r="AS17" s="900"/>
      <c r="AT17" s="900"/>
      <c r="AU17" s="900"/>
      <c r="AV17" s="900"/>
      <c r="AW17" s="900"/>
      <c r="AX17" s="900"/>
      <c r="AY17" s="900"/>
      <c r="AZ17" s="900"/>
      <c r="BA17" s="900"/>
      <c r="BB17" s="296"/>
      <c r="BC17" s="277"/>
    </row>
    <row r="18" spans="1:55" ht="8.1" customHeight="1">
      <c r="A18" s="138"/>
      <c r="B18" s="138"/>
      <c r="C18" s="236"/>
      <c r="D18" s="236"/>
      <c r="E18" s="236"/>
      <c r="F18" s="236"/>
      <c r="G18" s="236"/>
      <c r="H18" s="236"/>
      <c r="I18" s="236"/>
      <c r="J18" s="236"/>
      <c r="L18" s="899"/>
      <c r="M18" s="899"/>
      <c r="N18" s="899"/>
      <c r="O18" s="899"/>
      <c r="P18" s="899"/>
      <c r="Q18" s="899"/>
      <c r="R18" s="899"/>
      <c r="S18" s="899"/>
      <c r="T18" s="899"/>
      <c r="U18" s="899"/>
      <c r="V18" s="899"/>
      <c r="W18" s="899"/>
      <c r="X18" s="899"/>
      <c r="Y18" s="899"/>
      <c r="Z18" s="899"/>
      <c r="AA18" s="899"/>
      <c r="AB18" s="899"/>
      <c r="AC18" s="899"/>
      <c r="AD18" s="899"/>
      <c r="AE18" s="899"/>
      <c r="AF18" s="899"/>
      <c r="AG18" s="899"/>
      <c r="AH18" s="899"/>
      <c r="AI18" s="899"/>
      <c r="AJ18" s="899"/>
      <c r="AK18" s="899"/>
      <c r="AL18" s="899"/>
      <c r="AM18" s="899"/>
      <c r="AN18" s="899"/>
      <c r="AO18" s="899"/>
      <c r="AP18" s="899"/>
      <c r="AQ18" s="899"/>
      <c r="AR18" s="899"/>
      <c r="AS18" s="899"/>
      <c r="AT18" s="899"/>
      <c r="AU18" s="899"/>
      <c r="AV18" s="899"/>
      <c r="AW18" s="899"/>
      <c r="AX18" s="899"/>
      <c r="AY18" s="899"/>
      <c r="AZ18" s="899"/>
      <c r="BA18" s="899"/>
      <c r="BC18" s="280"/>
    </row>
    <row r="19" spans="1:55" ht="8.1" customHeight="1">
      <c r="A19" s="137"/>
      <c r="B19" s="137"/>
      <c r="C19" s="161"/>
      <c r="D19" s="161"/>
      <c r="E19" s="161"/>
      <c r="F19" s="161"/>
      <c r="G19" s="161"/>
      <c r="H19" s="161"/>
      <c r="I19" s="161"/>
      <c r="J19" s="161"/>
      <c r="L19" s="899"/>
      <c r="M19" s="899"/>
      <c r="N19" s="899"/>
      <c r="O19" s="899"/>
      <c r="P19" s="899"/>
      <c r="Q19" s="899"/>
      <c r="R19" s="899"/>
      <c r="S19" s="899"/>
      <c r="T19" s="899"/>
      <c r="U19" s="899"/>
      <c r="V19" s="899"/>
      <c r="W19" s="899"/>
      <c r="X19" s="899"/>
      <c r="Y19" s="899"/>
      <c r="Z19" s="899"/>
      <c r="AA19" s="899"/>
      <c r="AB19" s="899"/>
      <c r="AC19" s="899"/>
      <c r="AD19" s="899"/>
      <c r="AE19" s="899"/>
      <c r="AF19" s="899"/>
      <c r="AG19" s="899"/>
      <c r="AH19" s="899"/>
      <c r="AI19" s="899"/>
      <c r="AJ19" s="899"/>
      <c r="AK19" s="899"/>
      <c r="AL19" s="899"/>
      <c r="AM19" s="899"/>
      <c r="AN19" s="899"/>
      <c r="AO19" s="899"/>
      <c r="AP19" s="899"/>
      <c r="AQ19" s="899"/>
      <c r="AR19" s="899"/>
      <c r="AS19" s="899"/>
      <c r="AT19" s="899"/>
      <c r="AU19" s="899"/>
      <c r="AV19" s="899"/>
      <c r="AW19" s="899"/>
      <c r="AX19" s="899"/>
      <c r="AY19" s="899"/>
      <c r="AZ19" s="899"/>
      <c r="BA19" s="899"/>
      <c r="BC19" s="280"/>
    </row>
    <row r="20" spans="1:55" ht="8.1" customHeight="1">
      <c r="C20" s="146"/>
      <c r="D20" s="146"/>
      <c r="E20" s="146"/>
      <c r="F20" s="146"/>
      <c r="G20" s="146"/>
      <c r="H20" s="146"/>
      <c r="I20" s="146"/>
      <c r="J20" s="146"/>
      <c r="L20" s="900"/>
      <c r="M20" s="900"/>
      <c r="N20" s="900"/>
      <c r="O20" s="900"/>
      <c r="P20" s="900"/>
      <c r="Q20" s="900"/>
      <c r="R20" s="900"/>
      <c r="S20" s="900"/>
      <c r="T20" s="900"/>
      <c r="U20" s="900"/>
      <c r="V20" s="900"/>
      <c r="W20" s="900"/>
      <c r="X20" s="900"/>
      <c r="Y20" s="900"/>
      <c r="Z20" s="900"/>
      <c r="AA20" s="900"/>
      <c r="AB20" s="900"/>
      <c r="AC20" s="900"/>
      <c r="AD20" s="900"/>
      <c r="AE20" s="900"/>
      <c r="AF20" s="900"/>
      <c r="AG20" s="900"/>
      <c r="AH20" s="900"/>
      <c r="AI20" s="900"/>
      <c r="AJ20" s="900"/>
      <c r="AK20" s="900"/>
      <c r="AL20" s="900"/>
      <c r="AM20" s="900"/>
      <c r="AN20" s="900"/>
      <c r="AO20" s="900"/>
      <c r="AP20" s="900"/>
      <c r="AQ20" s="900"/>
      <c r="AR20" s="900"/>
      <c r="AS20" s="900"/>
      <c r="AT20" s="900"/>
      <c r="AU20" s="900"/>
      <c r="AV20" s="900"/>
      <c r="AW20" s="900"/>
      <c r="AX20" s="900"/>
      <c r="AY20" s="900"/>
      <c r="AZ20" s="900"/>
      <c r="BA20" s="900"/>
      <c r="BC20" s="280"/>
    </row>
    <row r="21" spans="1:55" ht="8.1" customHeight="1">
      <c r="C21" s="146"/>
      <c r="D21" s="146"/>
      <c r="E21" s="146"/>
      <c r="F21" s="146"/>
      <c r="G21" s="146"/>
      <c r="H21" s="146"/>
      <c r="I21" s="146"/>
      <c r="J21" s="146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295"/>
      <c r="BA21" s="140"/>
      <c r="BB21" s="140"/>
      <c r="BC21" s="280"/>
    </row>
    <row r="22" spans="1:55" ht="8.1" customHeight="1">
      <c r="Y22" s="140"/>
      <c r="Z22" s="140"/>
      <c r="AA22" s="140"/>
      <c r="AB22" s="140"/>
      <c r="AC22" s="140"/>
      <c r="AD22" s="140"/>
      <c r="AE22" s="140"/>
      <c r="AV22" s="140"/>
      <c r="AW22" s="140"/>
      <c r="AX22" s="140"/>
      <c r="AY22" s="140"/>
      <c r="AZ22" s="295"/>
      <c r="BA22" s="140"/>
      <c r="BB22" s="140"/>
      <c r="BC22" s="280"/>
    </row>
    <row r="23" spans="1:55" ht="8.1" customHeight="1"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</row>
    <row r="24" spans="1:55" ht="8.1" customHeight="1">
      <c r="F24" s="147"/>
      <c r="G24" s="147"/>
      <c r="H24" s="147"/>
      <c r="I24" s="147"/>
      <c r="J24" s="147"/>
      <c r="K24" s="147"/>
      <c r="L24" s="901" t="s">
        <v>311</v>
      </c>
      <c r="M24" s="901"/>
      <c r="N24" s="901"/>
      <c r="O24" s="901"/>
      <c r="P24" s="901"/>
      <c r="Q24" s="901"/>
      <c r="R24" s="901"/>
      <c r="S24" s="901"/>
      <c r="T24" s="901"/>
      <c r="U24" s="901"/>
      <c r="V24" s="901"/>
      <c r="W24" s="901"/>
      <c r="X24" s="901"/>
      <c r="Y24" s="901"/>
      <c r="Z24" s="901"/>
      <c r="AA24" s="901"/>
      <c r="AB24" s="901"/>
      <c r="AC24" s="901"/>
      <c r="AD24" s="901"/>
      <c r="AE24" s="901"/>
      <c r="AF24" s="901"/>
      <c r="AG24" s="901"/>
      <c r="AH24" s="901"/>
      <c r="AI24" s="901"/>
      <c r="AJ24" s="901"/>
      <c r="AK24" s="901"/>
      <c r="AL24" s="901"/>
      <c r="AM24" s="901"/>
      <c r="AN24" s="901"/>
      <c r="AO24" s="901"/>
      <c r="AP24" s="901"/>
      <c r="AQ24" s="901"/>
      <c r="AR24" s="901"/>
      <c r="AS24" s="901"/>
      <c r="AT24" s="901"/>
      <c r="AU24" s="901"/>
      <c r="AV24" s="901"/>
      <c r="AW24" s="901"/>
      <c r="AX24" s="901"/>
      <c r="AY24" s="901"/>
      <c r="AZ24" s="901"/>
      <c r="BA24" s="901"/>
      <c r="BB24" s="297"/>
      <c r="BC24" s="279"/>
    </row>
    <row r="25" spans="1:55" ht="8.1" customHeight="1">
      <c r="F25" s="147"/>
      <c r="G25" s="147"/>
      <c r="H25" s="147"/>
      <c r="I25" s="147"/>
      <c r="J25" s="147"/>
      <c r="K25" s="147"/>
      <c r="L25" s="901"/>
      <c r="M25" s="901"/>
      <c r="N25" s="901"/>
      <c r="O25" s="901"/>
      <c r="P25" s="901"/>
      <c r="Q25" s="901"/>
      <c r="R25" s="901"/>
      <c r="S25" s="901"/>
      <c r="T25" s="901"/>
      <c r="U25" s="901"/>
      <c r="V25" s="901"/>
      <c r="W25" s="901"/>
      <c r="X25" s="901"/>
      <c r="Y25" s="901"/>
      <c r="Z25" s="901"/>
      <c r="AA25" s="901"/>
      <c r="AB25" s="901"/>
      <c r="AC25" s="901"/>
      <c r="AD25" s="901"/>
      <c r="AE25" s="901"/>
      <c r="AF25" s="901"/>
      <c r="AG25" s="901"/>
      <c r="AH25" s="901"/>
      <c r="AI25" s="901"/>
      <c r="AJ25" s="901"/>
      <c r="AK25" s="901"/>
      <c r="AL25" s="901"/>
      <c r="AM25" s="901"/>
      <c r="AN25" s="901"/>
      <c r="AO25" s="901"/>
      <c r="AP25" s="901"/>
      <c r="AQ25" s="901"/>
      <c r="AR25" s="901"/>
      <c r="AS25" s="901"/>
      <c r="AT25" s="901"/>
      <c r="AU25" s="901"/>
      <c r="AV25" s="901"/>
      <c r="AW25" s="901"/>
      <c r="AX25" s="901"/>
      <c r="AY25" s="901"/>
      <c r="AZ25" s="901"/>
      <c r="BA25" s="901"/>
      <c r="BB25" s="297"/>
      <c r="BC25" s="279"/>
    </row>
    <row r="26" spans="1:55" ht="8.1" customHeight="1">
      <c r="F26" s="147"/>
      <c r="G26" s="147"/>
      <c r="H26" s="147"/>
      <c r="I26" s="147"/>
      <c r="J26" s="147"/>
      <c r="K26" s="147"/>
      <c r="L26" s="901"/>
      <c r="M26" s="901"/>
      <c r="N26" s="901"/>
      <c r="O26" s="901"/>
      <c r="P26" s="901"/>
      <c r="Q26" s="901"/>
      <c r="R26" s="901"/>
      <c r="S26" s="901"/>
      <c r="T26" s="901"/>
      <c r="U26" s="901"/>
      <c r="V26" s="901"/>
      <c r="W26" s="901"/>
      <c r="X26" s="901"/>
      <c r="Y26" s="901"/>
      <c r="Z26" s="901"/>
      <c r="AA26" s="901"/>
      <c r="AB26" s="901"/>
      <c r="AC26" s="901"/>
      <c r="AD26" s="901"/>
      <c r="AE26" s="901"/>
      <c r="AF26" s="901"/>
      <c r="AG26" s="901"/>
      <c r="AH26" s="901"/>
      <c r="AI26" s="901"/>
      <c r="AJ26" s="901"/>
      <c r="AK26" s="901"/>
      <c r="AL26" s="901"/>
      <c r="AM26" s="901"/>
      <c r="AN26" s="901"/>
      <c r="AO26" s="901"/>
      <c r="AP26" s="901"/>
      <c r="AQ26" s="901"/>
      <c r="AR26" s="901"/>
      <c r="AS26" s="901"/>
      <c r="AT26" s="901"/>
      <c r="AU26" s="901"/>
      <c r="AV26" s="901"/>
      <c r="AW26" s="901"/>
      <c r="AX26" s="901"/>
      <c r="AY26" s="901"/>
      <c r="AZ26" s="901"/>
      <c r="BA26" s="901"/>
      <c r="BB26" s="297"/>
      <c r="BC26" s="279"/>
    </row>
    <row r="27" spans="1:55" ht="8.1" customHeight="1">
      <c r="A27" s="897" t="s">
        <v>220</v>
      </c>
      <c r="B27" s="898"/>
      <c r="C27" s="898"/>
      <c r="D27" s="898"/>
      <c r="E27" s="898"/>
      <c r="F27" s="898"/>
      <c r="G27" s="898"/>
      <c r="H27" s="898"/>
      <c r="I27" s="898"/>
      <c r="J27" s="898"/>
      <c r="K27" s="898"/>
      <c r="L27" s="898"/>
      <c r="M27" s="898"/>
      <c r="N27" s="898"/>
      <c r="O27" s="898"/>
      <c r="P27" s="898"/>
      <c r="Q27" s="898"/>
      <c r="R27" s="898"/>
      <c r="S27" s="898"/>
      <c r="T27" s="898"/>
      <c r="U27" s="898"/>
      <c r="V27" s="898"/>
      <c r="W27" s="898"/>
      <c r="X27" s="898"/>
      <c r="Y27" s="898"/>
      <c r="Z27" s="898"/>
      <c r="AA27" s="898"/>
      <c r="AB27" s="898"/>
      <c r="AC27" s="898"/>
      <c r="AD27" s="898"/>
      <c r="AE27" s="898"/>
      <c r="AF27" s="898"/>
      <c r="AG27" s="898"/>
      <c r="AH27" s="898"/>
      <c r="AI27" s="898"/>
      <c r="AJ27" s="898"/>
      <c r="AK27" s="898"/>
      <c r="AL27" s="898"/>
      <c r="AM27" s="898"/>
      <c r="AN27" s="898"/>
      <c r="AO27" s="898"/>
      <c r="AP27" s="898"/>
      <c r="AQ27" s="898"/>
      <c r="AR27" s="898"/>
      <c r="AS27" s="898"/>
      <c r="AT27" s="898"/>
      <c r="AU27" s="898"/>
      <c r="AV27" s="898"/>
      <c r="AW27" s="898"/>
      <c r="AX27" s="898"/>
      <c r="AY27" s="898"/>
      <c r="AZ27" s="898"/>
      <c r="BA27" s="898"/>
      <c r="BB27" s="898"/>
      <c r="BC27" s="280"/>
    </row>
    <row r="28" spans="1:55" ht="8.1" customHeight="1">
      <c r="A28" s="898"/>
      <c r="B28" s="898"/>
      <c r="C28" s="898"/>
      <c r="D28" s="898"/>
      <c r="E28" s="898"/>
      <c r="F28" s="898"/>
      <c r="G28" s="898"/>
      <c r="H28" s="898"/>
      <c r="I28" s="898"/>
      <c r="J28" s="898"/>
      <c r="K28" s="898"/>
      <c r="L28" s="898"/>
      <c r="M28" s="898"/>
      <c r="N28" s="898"/>
      <c r="O28" s="898"/>
      <c r="P28" s="898"/>
      <c r="Q28" s="898"/>
      <c r="R28" s="898"/>
      <c r="S28" s="898"/>
      <c r="T28" s="898"/>
      <c r="U28" s="898"/>
      <c r="V28" s="898"/>
      <c r="W28" s="898"/>
      <c r="X28" s="898"/>
      <c r="Y28" s="898"/>
      <c r="Z28" s="898"/>
      <c r="AA28" s="898"/>
      <c r="AB28" s="898"/>
      <c r="AC28" s="898"/>
      <c r="AD28" s="898"/>
      <c r="AE28" s="898"/>
      <c r="AF28" s="898"/>
      <c r="AG28" s="898"/>
      <c r="AH28" s="898"/>
      <c r="AI28" s="898"/>
      <c r="AJ28" s="898"/>
      <c r="AK28" s="898"/>
      <c r="AL28" s="898"/>
      <c r="AM28" s="898"/>
      <c r="AN28" s="898"/>
      <c r="AO28" s="898"/>
      <c r="AP28" s="898"/>
      <c r="AQ28" s="898"/>
      <c r="AR28" s="898"/>
      <c r="AS28" s="898"/>
      <c r="AT28" s="898"/>
      <c r="AU28" s="898"/>
      <c r="AV28" s="898"/>
      <c r="AW28" s="898"/>
      <c r="AX28" s="898"/>
      <c r="AY28" s="898"/>
      <c r="AZ28" s="898"/>
      <c r="BA28" s="898"/>
      <c r="BB28" s="898"/>
      <c r="BC28" s="280"/>
    </row>
    <row r="29" spans="1:55" ht="8.1" customHeight="1">
      <c r="A29" s="898"/>
      <c r="B29" s="898"/>
      <c r="C29" s="898"/>
      <c r="D29" s="898"/>
      <c r="E29" s="898"/>
      <c r="F29" s="898"/>
      <c r="G29" s="898"/>
      <c r="H29" s="898"/>
      <c r="I29" s="898"/>
      <c r="J29" s="898"/>
      <c r="K29" s="898"/>
      <c r="L29" s="898"/>
      <c r="M29" s="898"/>
      <c r="N29" s="898"/>
      <c r="O29" s="898"/>
      <c r="P29" s="898"/>
      <c r="Q29" s="898"/>
      <c r="R29" s="898"/>
      <c r="S29" s="898"/>
      <c r="T29" s="898"/>
      <c r="U29" s="898"/>
      <c r="V29" s="898"/>
      <c r="W29" s="898"/>
      <c r="X29" s="898"/>
      <c r="Y29" s="898"/>
      <c r="Z29" s="898"/>
      <c r="AA29" s="898"/>
      <c r="AB29" s="898"/>
      <c r="AC29" s="898"/>
      <c r="AD29" s="898"/>
      <c r="AE29" s="898"/>
      <c r="AF29" s="898"/>
      <c r="AG29" s="898"/>
      <c r="AH29" s="898"/>
      <c r="AI29" s="898"/>
      <c r="AJ29" s="898"/>
      <c r="AK29" s="898"/>
      <c r="AL29" s="898"/>
      <c r="AM29" s="898"/>
      <c r="AN29" s="898"/>
      <c r="AO29" s="898"/>
      <c r="AP29" s="898"/>
      <c r="AQ29" s="898"/>
      <c r="AR29" s="898"/>
      <c r="AS29" s="898"/>
      <c r="AT29" s="898"/>
      <c r="AU29" s="898"/>
      <c r="AV29" s="898"/>
      <c r="AW29" s="898"/>
      <c r="AX29" s="898"/>
      <c r="AY29" s="898"/>
      <c r="AZ29" s="898"/>
      <c r="BA29" s="898"/>
      <c r="BB29" s="898"/>
      <c r="BC29" s="280"/>
    </row>
    <row r="30" spans="1:55" ht="8.1" customHeight="1">
      <c r="A30" s="898"/>
      <c r="B30" s="898"/>
      <c r="C30" s="898"/>
      <c r="D30" s="898"/>
      <c r="E30" s="898"/>
      <c r="F30" s="898"/>
      <c r="G30" s="898"/>
      <c r="H30" s="898"/>
      <c r="I30" s="898"/>
      <c r="J30" s="898"/>
      <c r="K30" s="898"/>
      <c r="L30" s="898"/>
      <c r="M30" s="898"/>
      <c r="N30" s="898"/>
      <c r="O30" s="898"/>
      <c r="P30" s="898"/>
      <c r="Q30" s="898"/>
      <c r="R30" s="898"/>
      <c r="S30" s="898"/>
      <c r="T30" s="898"/>
      <c r="U30" s="898"/>
      <c r="V30" s="898"/>
      <c r="W30" s="898"/>
      <c r="X30" s="898"/>
      <c r="Y30" s="898"/>
      <c r="Z30" s="898"/>
      <c r="AA30" s="898"/>
      <c r="AB30" s="898"/>
      <c r="AC30" s="898"/>
      <c r="AD30" s="898"/>
      <c r="AE30" s="898"/>
      <c r="AF30" s="898"/>
      <c r="AG30" s="898"/>
      <c r="AH30" s="898"/>
      <c r="AI30" s="898"/>
      <c r="AJ30" s="898"/>
      <c r="AK30" s="898"/>
      <c r="AL30" s="898"/>
      <c r="AM30" s="898"/>
      <c r="AN30" s="898"/>
      <c r="AO30" s="898"/>
      <c r="AP30" s="898"/>
      <c r="AQ30" s="898"/>
      <c r="AR30" s="898"/>
      <c r="AS30" s="898"/>
      <c r="AT30" s="898"/>
      <c r="AU30" s="898"/>
      <c r="AV30" s="898"/>
      <c r="AW30" s="898"/>
      <c r="AX30" s="898"/>
      <c r="AY30" s="898"/>
      <c r="AZ30" s="898"/>
      <c r="BA30" s="898"/>
      <c r="BB30" s="898"/>
      <c r="BC30" s="280"/>
    </row>
    <row r="31" spans="1:55" ht="8.1" customHeight="1">
      <c r="A31" s="898"/>
      <c r="B31" s="898"/>
      <c r="C31" s="898"/>
      <c r="D31" s="898"/>
      <c r="E31" s="898"/>
      <c r="F31" s="898"/>
      <c r="G31" s="898"/>
      <c r="H31" s="898"/>
      <c r="I31" s="898"/>
      <c r="J31" s="898"/>
      <c r="K31" s="898"/>
      <c r="L31" s="898"/>
      <c r="M31" s="898"/>
      <c r="N31" s="898"/>
      <c r="O31" s="898"/>
      <c r="P31" s="898"/>
      <c r="Q31" s="898"/>
      <c r="R31" s="898"/>
      <c r="S31" s="898"/>
      <c r="T31" s="898"/>
      <c r="U31" s="898"/>
      <c r="V31" s="898"/>
      <c r="W31" s="898"/>
      <c r="X31" s="898"/>
      <c r="Y31" s="898"/>
      <c r="Z31" s="898"/>
      <c r="AA31" s="898"/>
      <c r="AB31" s="898"/>
      <c r="AC31" s="898"/>
      <c r="AD31" s="898"/>
      <c r="AE31" s="898"/>
      <c r="AF31" s="898"/>
      <c r="AG31" s="898"/>
      <c r="AH31" s="898"/>
      <c r="AI31" s="898"/>
      <c r="AJ31" s="898"/>
      <c r="AK31" s="898"/>
      <c r="AL31" s="898"/>
      <c r="AM31" s="898"/>
      <c r="AN31" s="898"/>
      <c r="AO31" s="898"/>
      <c r="AP31" s="898"/>
      <c r="AQ31" s="898"/>
      <c r="AR31" s="898"/>
      <c r="AS31" s="898"/>
      <c r="AT31" s="898"/>
      <c r="AU31" s="898"/>
      <c r="AV31" s="898"/>
      <c r="AW31" s="898"/>
      <c r="AX31" s="898"/>
      <c r="AY31" s="898"/>
      <c r="AZ31" s="898"/>
      <c r="BA31" s="898"/>
      <c r="BB31" s="898"/>
      <c r="BC31" s="280"/>
    </row>
    <row r="32" spans="1:55" ht="8.1" customHeight="1">
      <c r="A32" s="898"/>
      <c r="B32" s="898"/>
      <c r="C32" s="898"/>
      <c r="D32" s="898"/>
      <c r="E32" s="898"/>
      <c r="F32" s="898"/>
      <c r="G32" s="898"/>
      <c r="H32" s="898"/>
      <c r="I32" s="898"/>
      <c r="J32" s="898"/>
      <c r="K32" s="898"/>
      <c r="L32" s="898"/>
      <c r="M32" s="898"/>
      <c r="N32" s="898"/>
      <c r="O32" s="898"/>
      <c r="P32" s="898"/>
      <c r="Q32" s="898"/>
      <c r="R32" s="898"/>
      <c r="S32" s="898"/>
      <c r="T32" s="898"/>
      <c r="U32" s="898"/>
      <c r="V32" s="898"/>
      <c r="W32" s="898"/>
      <c r="X32" s="898"/>
      <c r="Y32" s="898"/>
      <c r="Z32" s="898"/>
      <c r="AA32" s="898"/>
      <c r="AB32" s="898"/>
      <c r="AC32" s="898"/>
      <c r="AD32" s="898"/>
      <c r="AE32" s="898"/>
      <c r="AF32" s="898"/>
      <c r="AG32" s="898"/>
      <c r="AH32" s="898"/>
      <c r="AI32" s="898"/>
      <c r="AJ32" s="898"/>
      <c r="AK32" s="898"/>
      <c r="AL32" s="898"/>
      <c r="AM32" s="898"/>
      <c r="AN32" s="898"/>
      <c r="AO32" s="898"/>
      <c r="AP32" s="898"/>
      <c r="AQ32" s="898"/>
      <c r="AR32" s="898"/>
      <c r="AS32" s="898"/>
      <c r="AT32" s="898"/>
      <c r="AU32" s="898"/>
      <c r="AV32" s="898"/>
      <c r="AW32" s="898"/>
      <c r="AX32" s="898"/>
      <c r="AY32" s="898"/>
      <c r="AZ32" s="898"/>
      <c r="BA32" s="898"/>
      <c r="BB32" s="898"/>
      <c r="BC32" s="298"/>
    </row>
    <row r="33" spans="1:55" ht="8.1" customHeight="1">
      <c r="A33" s="898"/>
      <c r="B33" s="898"/>
      <c r="C33" s="898"/>
      <c r="D33" s="898"/>
      <c r="E33" s="898"/>
      <c r="F33" s="898"/>
      <c r="G33" s="898"/>
      <c r="H33" s="898"/>
      <c r="I33" s="898"/>
      <c r="J33" s="898"/>
      <c r="K33" s="898"/>
      <c r="L33" s="898"/>
      <c r="M33" s="898"/>
      <c r="N33" s="898"/>
      <c r="O33" s="898"/>
      <c r="P33" s="898"/>
      <c r="Q33" s="898"/>
      <c r="R33" s="898"/>
      <c r="S33" s="898"/>
      <c r="T33" s="898"/>
      <c r="U33" s="898"/>
      <c r="V33" s="898"/>
      <c r="W33" s="898"/>
      <c r="X33" s="898"/>
      <c r="Y33" s="898"/>
      <c r="Z33" s="898"/>
      <c r="AA33" s="898"/>
      <c r="AB33" s="898"/>
      <c r="AC33" s="898"/>
      <c r="AD33" s="898"/>
      <c r="AE33" s="898"/>
      <c r="AF33" s="898"/>
      <c r="AG33" s="898"/>
      <c r="AH33" s="898"/>
      <c r="AI33" s="898"/>
      <c r="AJ33" s="898"/>
      <c r="AK33" s="898"/>
      <c r="AL33" s="898"/>
      <c r="AM33" s="898"/>
      <c r="AN33" s="898"/>
      <c r="AO33" s="898"/>
      <c r="AP33" s="898"/>
      <c r="AQ33" s="898"/>
      <c r="AR33" s="898"/>
      <c r="AS33" s="898"/>
      <c r="AT33" s="898"/>
      <c r="AU33" s="898"/>
      <c r="AV33" s="898"/>
      <c r="AW33" s="898"/>
      <c r="AX33" s="898"/>
      <c r="AY33" s="898"/>
      <c r="AZ33" s="898"/>
      <c r="BA33" s="898"/>
      <c r="BB33" s="898"/>
      <c r="BC33" s="280"/>
    </row>
    <row r="34" spans="1:55" ht="8.1" customHeight="1">
      <c r="A34" s="145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923" t="s">
        <v>375</v>
      </c>
      <c r="N34" s="923"/>
      <c r="O34" s="923"/>
      <c r="P34" s="923"/>
      <c r="Q34" s="923"/>
      <c r="R34" s="923"/>
      <c r="S34" s="923"/>
      <c r="T34" s="923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295"/>
      <c r="BA34" s="140"/>
      <c r="BB34" s="140"/>
      <c r="BC34" s="280"/>
    </row>
    <row r="35" spans="1:55" ht="8.1" customHeight="1">
      <c r="A35" s="145"/>
      <c r="M35" s="923"/>
      <c r="N35" s="923"/>
      <c r="O35" s="923"/>
      <c r="P35" s="923"/>
      <c r="Q35" s="923"/>
      <c r="R35" s="923"/>
      <c r="S35" s="923"/>
      <c r="T35" s="923"/>
      <c r="U35" s="238"/>
      <c r="V35" s="238"/>
      <c r="AH35" s="911" t="s">
        <v>198</v>
      </c>
      <c r="AI35" s="911"/>
      <c r="AJ35" s="911"/>
      <c r="AK35" s="911"/>
      <c r="AL35" s="911"/>
      <c r="AM35" s="911"/>
      <c r="AN35" s="911"/>
      <c r="AO35" s="911"/>
      <c r="AP35" s="911"/>
      <c r="AQ35" s="911"/>
      <c r="AR35" s="911"/>
      <c r="AS35" s="911"/>
      <c r="AT35" s="911"/>
      <c r="AU35" s="911"/>
      <c r="AV35" s="911"/>
      <c r="AW35" s="911"/>
    </row>
    <row r="36" spans="1:55" ht="8.1" customHeight="1">
      <c r="A36" s="145"/>
      <c r="M36" s="922" t="s">
        <v>321</v>
      </c>
      <c r="N36" s="922"/>
      <c r="O36" s="922"/>
      <c r="P36" s="922"/>
      <c r="Q36" s="922"/>
      <c r="R36" s="922"/>
      <c r="S36" s="922"/>
      <c r="T36" s="922"/>
      <c r="U36" s="922"/>
      <c r="V36" s="238"/>
      <c r="AH36" s="911"/>
      <c r="AI36" s="911"/>
      <c r="AJ36" s="911"/>
      <c r="AK36" s="911"/>
      <c r="AL36" s="911"/>
      <c r="AM36" s="911"/>
      <c r="AN36" s="911"/>
      <c r="AO36" s="911"/>
      <c r="AP36" s="911"/>
      <c r="AQ36" s="911"/>
      <c r="AR36" s="911"/>
      <c r="AS36" s="911"/>
      <c r="AT36" s="911"/>
      <c r="AU36" s="911"/>
      <c r="AV36" s="911"/>
      <c r="AW36" s="911"/>
    </row>
    <row r="37" spans="1:55" ht="8.1" customHeight="1">
      <c r="A37" s="145"/>
      <c r="L37" s="238"/>
      <c r="M37" s="922"/>
      <c r="N37" s="922"/>
      <c r="O37" s="922"/>
      <c r="P37" s="922"/>
      <c r="Q37" s="922"/>
      <c r="R37" s="922"/>
      <c r="S37" s="922"/>
      <c r="T37" s="922"/>
      <c r="U37" s="922"/>
      <c r="V37" s="238"/>
    </row>
    <row r="38" spans="1:55" ht="8.1" customHeight="1">
      <c r="A38" s="896" t="s">
        <v>320</v>
      </c>
      <c r="B38" s="896"/>
      <c r="C38" s="896"/>
      <c r="D38" s="896"/>
      <c r="E38" s="896"/>
      <c r="F38" s="896"/>
      <c r="G38" s="896"/>
      <c r="H38" s="896"/>
      <c r="I38" s="896"/>
      <c r="J38" s="896"/>
      <c r="K38" s="896"/>
      <c r="L38" s="896"/>
      <c r="M38" s="896"/>
      <c r="N38" s="896"/>
      <c r="O38" s="896"/>
      <c r="P38" s="896"/>
      <c r="Q38" s="896"/>
      <c r="R38" s="896"/>
      <c r="S38" s="896"/>
      <c r="T38" s="896"/>
      <c r="U38" s="238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</row>
    <row r="39" spans="1:55" ht="8.1" customHeight="1">
      <c r="A39" s="896"/>
      <c r="B39" s="896"/>
      <c r="C39" s="896"/>
      <c r="D39" s="896"/>
      <c r="E39" s="896"/>
      <c r="F39" s="896"/>
      <c r="G39" s="896"/>
      <c r="H39" s="896"/>
      <c r="I39" s="896"/>
      <c r="J39" s="896"/>
      <c r="K39" s="896"/>
      <c r="L39" s="896"/>
      <c r="M39" s="896"/>
      <c r="N39" s="896"/>
      <c r="O39" s="896"/>
      <c r="P39" s="896"/>
      <c r="Q39" s="896"/>
      <c r="R39" s="896"/>
      <c r="S39" s="896"/>
      <c r="T39" s="896"/>
      <c r="U39" s="23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W39" s="149"/>
      <c r="AX39" s="149"/>
      <c r="AY39" s="149"/>
      <c r="AZ39" s="149"/>
      <c r="BA39" s="149"/>
      <c r="BB39" s="149"/>
      <c r="BC39" s="149"/>
    </row>
    <row r="40" spans="1:55" ht="14.25" customHeight="1" thickBot="1">
      <c r="A40" s="145"/>
      <c r="B40" s="864" t="s">
        <v>363</v>
      </c>
      <c r="C40" s="865"/>
      <c r="D40" s="865"/>
      <c r="E40" s="865"/>
      <c r="F40" s="865"/>
      <c r="G40" s="865"/>
      <c r="H40" s="865"/>
      <c r="I40" s="865"/>
      <c r="J40" s="865"/>
      <c r="K40" s="866"/>
      <c r="L40" s="867" t="s">
        <v>176</v>
      </c>
      <c r="M40" s="868"/>
      <c r="N40" s="903" t="s">
        <v>177</v>
      </c>
      <c r="O40" s="904"/>
      <c r="P40" s="905"/>
      <c r="Q40" s="906" t="s">
        <v>178</v>
      </c>
      <c r="R40" s="865"/>
      <c r="S40" s="865"/>
      <c r="T40" s="907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V40" s="149"/>
      <c r="AW40" s="149"/>
      <c r="AX40" s="149"/>
      <c r="AY40" s="149"/>
      <c r="AZ40" s="149"/>
      <c r="BA40" s="149"/>
      <c r="BB40" s="149"/>
      <c r="BC40" s="149"/>
    </row>
    <row r="41" spans="1:55" ht="14.25" customHeight="1" thickTop="1">
      <c r="A41" s="149"/>
      <c r="B41" s="213" t="s">
        <v>182</v>
      </c>
      <c r="C41" s="214"/>
      <c r="D41" s="214"/>
      <c r="E41" s="214"/>
      <c r="F41" s="214"/>
      <c r="G41" s="214"/>
      <c r="H41" s="214"/>
      <c r="I41" s="214"/>
      <c r="J41" s="214"/>
      <c r="K41" s="214"/>
      <c r="L41" s="862"/>
      <c r="M41" s="863"/>
      <c r="N41" s="908">
        <v>325</v>
      </c>
      <c r="O41" s="909"/>
      <c r="P41" s="910"/>
      <c r="Q41" s="855">
        <f t="shared" ref="Q41:Q73" si="0">L41*N41</f>
        <v>0</v>
      </c>
      <c r="R41" s="856"/>
      <c r="S41" s="856"/>
      <c r="T41" s="857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V41" s="149"/>
      <c r="AW41" s="149"/>
      <c r="AX41" s="149"/>
      <c r="AY41" s="149"/>
      <c r="AZ41" s="149"/>
      <c r="BA41" s="149"/>
      <c r="BB41" s="149"/>
      <c r="BC41" s="149"/>
    </row>
    <row r="42" spans="1:55" ht="14.25" customHeight="1">
      <c r="B42" s="215" t="s">
        <v>183</v>
      </c>
      <c r="C42" s="216"/>
      <c r="D42" s="216"/>
      <c r="E42" s="216"/>
      <c r="F42" s="216"/>
      <c r="G42" s="216"/>
      <c r="H42" s="216"/>
      <c r="I42" s="216"/>
      <c r="J42" s="216"/>
      <c r="K42" s="216"/>
      <c r="L42" s="840"/>
      <c r="M42" s="841"/>
      <c r="N42" s="869">
        <v>296</v>
      </c>
      <c r="O42" s="870"/>
      <c r="P42" s="871"/>
      <c r="Q42" s="846">
        <f t="shared" si="0"/>
        <v>0</v>
      </c>
      <c r="R42" s="847"/>
      <c r="S42" s="847"/>
      <c r="T42" s="848"/>
      <c r="U42" s="151"/>
      <c r="V42" s="151"/>
      <c r="W42" s="151"/>
      <c r="X42" s="150"/>
      <c r="Y42" s="150"/>
      <c r="Z42" s="147"/>
      <c r="AA42" s="147"/>
      <c r="AB42" s="150"/>
      <c r="AC42" s="152"/>
      <c r="AD42" s="152"/>
      <c r="AE42" s="152"/>
      <c r="AF42" s="150"/>
      <c r="AG42" s="153"/>
      <c r="AH42" s="153"/>
      <c r="AI42" s="153"/>
      <c r="AJ42" s="150"/>
      <c r="AK42" s="150"/>
      <c r="AV42" s="149"/>
      <c r="AW42" s="149"/>
      <c r="AX42" s="149"/>
      <c r="AY42" s="149"/>
      <c r="AZ42" s="149"/>
      <c r="BA42" s="149"/>
      <c r="BB42" s="149"/>
      <c r="BC42" s="149"/>
    </row>
    <row r="43" spans="1:55" ht="14.25" customHeight="1">
      <c r="B43" s="215" t="s">
        <v>184</v>
      </c>
      <c r="C43" s="216"/>
      <c r="D43" s="216"/>
      <c r="E43" s="216"/>
      <c r="F43" s="216"/>
      <c r="G43" s="216"/>
      <c r="H43" s="216"/>
      <c r="I43" s="216"/>
      <c r="J43" s="216"/>
      <c r="K43" s="216"/>
      <c r="L43" s="840"/>
      <c r="M43" s="841"/>
      <c r="N43" s="869">
        <v>218</v>
      </c>
      <c r="O43" s="870"/>
      <c r="P43" s="871"/>
      <c r="Q43" s="846">
        <f t="shared" si="0"/>
        <v>0</v>
      </c>
      <c r="R43" s="847"/>
      <c r="S43" s="847"/>
      <c r="T43" s="848"/>
      <c r="U43" s="151"/>
      <c r="V43" s="151"/>
      <c r="W43" s="151"/>
      <c r="X43" s="150"/>
      <c r="Y43" s="150"/>
      <c r="Z43" s="147"/>
      <c r="AA43" s="147"/>
      <c r="AB43" s="150"/>
      <c r="AC43" s="152"/>
      <c r="AD43" s="152"/>
      <c r="AE43" s="152"/>
      <c r="AF43" s="150"/>
      <c r="AG43" s="153"/>
      <c r="AH43" s="153"/>
      <c r="AI43" s="153"/>
      <c r="AJ43" s="150"/>
      <c r="AK43" s="150"/>
    </row>
    <row r="44" spans="1:55" ht="14.25" customHeight="1">
      <c r="B44" s="215" t="s">
        <v>199</v>
      </c>
      <c r="C44" s="216"/>
      <c r="D44" s="216"/>
      <c r="E44" s="216"/>
      <c r="F44" s="216"/>
      <c r="G44" s="216"/>
      <c r="H44" s="216"/>
      <c r="I44" s="216"/>
      <c r="J44" s="216"/>
      <c r="K44" s="216"/>
      <c r="L44" s="840"/>
      <c r="M44" s="841"/>
      <c r="N44" s="869">
        <v>204</v>
      </c>
      <c r="O44" s="870"/>
      <c r="P44" s="871"/>
      <c r="Q44" s="846">
        <f t="shared" si="0"/>
        <v>0</v>
      </c>
      <c r="R44" s="847"/>
      <c r="S44" s="847"/>
      <c r="T44" s="848"/>
      <c r="U44" s="151"/>
      <c r="V44" s="151"/>
      <c r="W44" s="151"/>
      <c r="X44" s="150"/>
      <c r="Y44" s="150"/>
      <c r="Z44" s="147"/>
      <c r="AA44" s="147"/>
      <c r="AB44" s="150"/>
      <c r="AC44" s="152"/>
      <c r="AD44" s="152"/>
      <c r="AE44" s="152"/>
      <c r="AF44" s="150"/>
      <c r="AG44" s="153"/>
      <c r="AH44" s="153"/>
      <c r="AI44" s="153"/>
      <c r="AJ44" s="150"/>
      <c r="AK44" s="150"/>
      <c r="AV44" s="149"/>
      <c r="AW44" s="149"/>
      <c r="AX44" s="149"/>
      <c r="AY44" s="149"/>
      <c r="AZ44" s="149"/>
      <c r="BA44" s="149"/>
      <c r="BB44" s="149"/>
      <c r="BC44" s="149"/>
    </row>
    <row r="45" spans="1:55" ht="14.25" customHeight="1">
      <c r="B45" s="215" t="s">
        <v>200</v>
      </c>
      <c r="C45" s="216"/>
      <c r="D45" s="216"/>
      <c r="E45" s="216"/>
      <c r="F45" s="216"/>
      <c r="G45" s="216"/>
      <c r="H45" s="216"/>
      <c r="I45" s="216"/>
      <c r="J45" s="216"/>
      <c r="K45" s="216"/>
      <c r="L45" s="840"/>
      <c r="M45" s="841"/>
      <c r="N45" s="869">
        <v>148</v>
      </c>
      <c r="O45" s="870"/>
      <c r="P45" s="871"/>
      <c r="Q45" s="846">
        <f t="shared" si="0"/>
        <v>0</v>
      </c>
      <c r="R45" s="847"/>
      <c r="S45" s="847"/>
      <c r="T45" s="848"/>
      <c r="U45" s="151"/>
      <c r="V45" s="151"/>
      <c r="W45" s="151"/>
      <c r="X45" s="150"/>
      <c r="Y45" s="150"/>
      <c r="Z45" s="147"/>
      <c r="AA45" s="147"/>
      <c r="AB45" s="150"/>
      <c r="AC45" s="152"/>
      <c r="AD45" s="152"/>
      <c r="AE45" s="152"/>
      <c r="AF45" s="150"/>
      <c r="AG45" s="153"/>
      <c r="AH45" s="153"/>
      <c r="AI45" s="153"/>
      <c r="AJ45" s="150"/>
      <c r="AK45" s="150"/>
      <c r="AW45" s="150"/>
      <c r="AX45" s="150"/>
      <c r="AY45" s="150"/>
      <c r="AZ45" s="150"/>
      <c r="BA45" s="150"/>
      <c r="BB45" s="150"/>
      <c r="BC45" s="150"/>
    </row>
    <row r="46" spans="1:55" ht="14.25" customHeight="1">
      <c r="B46" s="215" t="s">
        <v>209</v>
      </c>
      <c r="C46" s="216"/>
      <c r="D46" s="216"/>
      <c r="E46" s="216"/>
      <c r="F46" s="216"/>
      <c r="G46" s="216"/>
      <c r="H46" s="216"/>
      <c r="I46" s="216"/>
      <c r="J46" s="216"/>
      <c r="K46" s="216"/>
      <c r="L46" s="840"/>
      <c r="M46" s="841"/>
      <c r="N46" s="869">
        <v>148</v>
      </c>
      <c r="O46" s="870"/>
      <c r="P46" s="871"/>
      <c r="Q46" s="846">
        <f t="shared" si="0"/>
        <v>0</v>
      </c>
      <c r="R46" s="847"/>
      <c r="S46" s="847"/>
      <c r="T46" s="848"/>
      <c r="V46" s="148"/>
      <c r="X46" s="154"/>
      <c r="Y46" s="154"/>
      <c r="Z46" s="154"/>
      <c r="AA46" s="154"/>
      <c r="AB46" s="154"/>
      <c r="AC46" s="144"/>
      <c r="AD46" s="144"/>
      <c r="AE46" s="148"/>
      <c r="AG46" s="154"/>
      <c r="AH46" s="154"/>
      <c r="AI46" s="154"/>
      <c r="AJ46" s="154"/>
      <c r="AK46" s="144"/>
    </row>
    <row r="47" spans="1:55" ht="14.25" customHeight="1">
      <c r="B47" s="215" t="s">
        <v>280</v>
      </c>
      <c r="C47" s="216"/>
      <c r="D47" s="216"/>
      <c r="E47" s="216"/>
      <c r="F47" s="216"/>
      <c r="G47" s="216"/>
      <c r="H47" s="216"/>
      <c r="I47" s="216"/>
      <c r="J47" s="216"/>
      <c r="K47" s="216"/>
      <c r="L47" s="840"/>
      <c r="M47" s="841"/>
      <c r="N47" s="869">
        <v>1972</v>
      </c>
      <c r="O47" s="870"/>
      <c r="P47" s="871"/>
      <c r="Q47" s="846">
        <f t="shared" si="0"/>
        <v>0</v>
      </c>
      <c r="R47" s="847"/>
      <c r="S47" s="847"/>
      <c r="T47" s="848"/>
      <c r="Y47" s="154"/>
      <c r="Z47" s="154"/>
      <c r="AA47" s="154"/>
      <c r="AB47" s="154"/>
      <c r="AC47" s="144"/>
      <c r="AD47" s="144"/>
      <c r="AG47" s="154"/>
      <c r="AH47" s="154"/>
      <c r="AI47" s="154"/>
      <c r="AJ47" s="154"/>
      <c r="AK47" s="144"/>
      <c r="AR47" s="861"/>
      <c r="AS47" s="861"/>
      <c r="AT47" s="861"/>
      <c r="AU47" s="861"/>
      <c r="AV47" s="861"/>
      <c r="AW47" s="861"/>
      <c r="AX47" s="861"/>
      <c r="AY47" s="861"/>
      <c r="AZ47" s="861"/>
      <c r="BA47" s="861"/>
      <c r="BB47" s="861"/>
    </row>
    <row r="48" spans="1:55" ht="14.25" customHeight="1">
      <c r="B48" s="215" t="s">
        <v>281</v>
      </c>
      <c r="C48" s="216"/>
      <c r="D48" s="216"/>
      <c r="E48" s="216"/>
      <c r="F48" s="216"/>
      <c r="G48" s="216"/>
      <c r="H48" s="216"/>
      <c r="I48" s="216"/>
      <c r="J48" s="216"/>
      <c r="K48" s="216"/>
      <c r="L48" s="840"/>
      <c r="M48" s="841"/>
      <c r="N48" s="869">
        <v>1120</v>
      </c>
      <c r="O48" s="870"/>
      <c r="P48" s="871"/>
      <c r="Q48" s="846">
        <f t="shared" si="0"/>
        <v>0</v>
      </c>
      <c r="R48" s="847"/>
      <c r="S48" s="847"/>
      <c r="T48" s="848"/>
      <c r="X48" s="324" t="s">
        <v>374</v>
      </c>
      <c r="Y48" s="272"/>
      <c r="Z48" s="273"/>
      <c r="AA48" s="273"/>
      <c r="AB48" s="273"/>
      <c r="AC48" s="273"/>
      <c r="AD48" s="273"/>
      <c r="AE48" s="273"/>
      <c r="AF48" s="273"/>
      <c r="AG48" s="273"/>
      <c r="AH48" s="273"/>
      <c r="AI48" s="274"/>
      <c r="AJ48" s="274"/>
      <c r="AK48" s="273"/>
      <c r="AL48" s="273"/>
      <c r="AM48" s="273"/>
      <c r="AN48" s="273"/>
      <c r="AO48" s="7"/>
      <c r="AP48" s="7"/>
      <c r="AQ48" s="7"/>
      <c r="AR48" s="861" t="s">
        <v>175</v>
      </c>
      <c r="AS48" s="861"/>
      <c r="AT48" s="861"/>
      <c r="AU48" s="861"/>
      <c r="AV48" s="861"/>
      <c r="AW48" s="861"/>
      <c r="AX48" s="861"/>
      <c r="AY48" s="861"/>
      <c r="AZ48" s="861"/>
      <c r="BA48" s="861"/>
      <c r="BB48" s="861"/>
      <c r="BC48" s="149"/>
    </row>
    <row r="49" spans="2:55" ht="14.25" customHeight="1">
      <c r="B49" s="215" t="s">
        <v>282</v>
      </c>
      <c r="C49" s="216"/>
      <c r="D49" s="216"/>
      <c r="E49" s="216"/>
      <c r="F49" s="216"/>
      <c r="G49" s="216"/>
      <c r="H49" s="216"/>
      <c r="I49" s="216"/>
      <c r="J49" s="216"/>
      <c r="K49" s="216"/>
      <c r="L49" s="840"/>
      <c r="M49" s="841"/>
      <c r="N49" s="869">
        <v>2241</v>
      </c>
      <c r="O49" s="870"/>
      <c r="P49" s="871"/>
      <c r="Q49" s="846">
        <f t="shared" si="0"/>
        <v>0</v>
      </c>
      <c r="R49" s="847"/>
      <c r="S49" s="847"/>
      <c r="T49" s="848"/>
      <c r="X49" s="298" t="s">
        <v>322</v>
      </c>
      <c r="AO49" s="155"/>
      <c r="AR49" s="861" t="s">
        <v>216</v>
      </c>
      <c r="AS49" s="861"/>
      <c r="AT49" s="861"/>
      <c r="AU49" s="861"/>
      <c r="AV49" s="861"/>
      <c r="AW49" s="861"/>
      <c r="AX49" s="861"/>
      <c r="AY49" s="861"/>
      <c r="AZ49" s="861"/>
      <c r="BA49" s="861"/>
      <c r="BB49" s="861"/>
      <c r="BC49" s="149"/>
    </row>
    <row r="50" spans="2:55" ht="14.25" customHeight="1">
      <c r="B50" s="217" t="s">
        <v>277</v>
      </c>
      <c r="C50" s="216"/>
      <c r="D50" s="216"/>
      <c r="E50" s="216"/>
      <c r="F50" s="216"/>
      <c r="G50" s="216"/>
      <c r="H50" s="216"/>
      <c r="I50" s="216"/>
      <c r="J50" s="216"/>
      <c r="K50" s="216"/>
      <c r="L50" s="840"/>
      <c r="M50" s="841"/>
      <c r="N50" s="869">
        <v>2509</v>
      </c>
      <c r="O50" s="870"/>
      <c r="P50" s="871"/>
      <c r="Q50" s="846">
        <f t="shared" si="0"/>
        <v>0</v>
      </c>
      <c r="R50" s="847"/>
      <c r="S50" s="847"/>
      <c r="T50" s="848"/>
      <c r="X50" s="134" t="s">
        <v>343</v>
      </c>
      <c r="AO50" s="155"/>
      <c r="AR50" s="861" t="s">
        <v>219</v>
      </c>
      <c r="AS50" s="861" t="s">
        <v>345</v>
      </c>
      <c r="AT50" s="861"/>
      <c r="AU50" s="861"/>
      <c r="AV50" s="861"/>
      <c r="AW50" s="861"/>
      <c r="AX50" s="861"/>
      <c r="AY50" s="861"/>
      <c r="AZ50" s="861"/>
      <c r="BA50" s="861"/>
      <c r="BB50" s="861"/>
    </row>
    <row r="51" spans="2:55" ht="14.25" customHeight="1">
      <c r="B51" s="215" t="s">
        <v>278</v>
      </c>
      <c r="C51" s="216"/>
      <c r="D51" s="216"/>
      <c r="E51" s="216"/>
      <c r="F51" s="216"/>
      <c r="G51" s="216"/>
      <c r="H51" s="216"/>
      <c r="I51" s="216"/>
      <c r="J51" s="216"/>
      <c r="K51" s="216"/>
      <c r="L51" s="840"/>
      <c r="M51" s="841"/>
      <c r="N51" s="869">
        <v>1815</v>
      </c>
      <c r="O51" s="870"/>
      <c r="P51" s="871"/>
      <c r="Q51" s="846">
        <f t="shared" si="0"/>
        <v>0</v>
      </c>
      <c r="R51" s="847"/>
      <c r="S51" s="847"/>
      <c r="T51" s="848"/>
      <c r="X51" s="134" t="s">
        <v>344</v>
      </c>
      <c r="AR51" s="861" t="s">
        <v>301</v>
      </c>
      <c r="AS51" s="861" t="s">
        <v>345</v>
      </c>
      <c r="AT51" s="861"/>
      <c r="AU51" s="861"/>
      <c r="AV51" s="861"/>
      <c r="AW51" s="861"/>
      <c r="AX51" s="861"/>
      <c r="AY51" s="861"/>
      <c r="AZ51" s="861"/>
      <c r="BA51" s="861"/>
      <c r="BB51" s="861"/>
    </row>
    <row r="52" spans="2:55" ht="14.25" customHeight="1" thickBot="1">
      <c r="B52" s="215" t="s">
        <v>279</v>
      </c>
      <c r="C52" s="216"/>
      <c r="D52" s="216"/>
      <c r="E52" s="216"/>
      <c r="F52" s="216"/>
      <c r="G52" s="216"/>
      <c r="H52" s="216"/>
      <c r="I52" s="216"/>
      <c r="J52" s="216"/>
      <c r="K52" s="216"/>
      <c r="L52" s="840"/>
      <c r="M52" s="841"/>
      <c r="N52" s="869">
        <v>944</v>
      </c>
      <c r="O52" s="870"/>
      <c r="P52" s="871"/>
      <c r="Q52" s="846">
        <f t="shared" si="0"/>
        <v>0</v>
      </c>
      <c r="R52" s="847"/>
      <c r="S52" s="847"/>
      <c r="T52" s="848"/>
      <c r="X52" s="864" t="s">
        <v>364</v>
      </c>
      <c r="Y52" s="865"/>
      <c r="Z52" s="865"/>
      <c r="AA52" s="865"/>
      <c r="AB52" s="865"/>
      <c r="AC52" s="865"/>
      <c r="AD52" s="865"/>
      <c r="AE52" s="865"/>
      <c r="AF52" s="866"/>
      <c r="AG52" s="867" t="s">
        <v>176</v>
      </c>
      <c r="AH52" s="868"/>
      <c r="AI52" s="903" t="s">
        <v>177</v>
      </c>
      <c r="AJ52" s="905"/>
      <c r="AK52" s="906" t="s">
        <v>178</v>
      </c>
      <c r="AL52" s="865"/>
      <c r="AM52" s="865"/>
      <c r="AN52" s="907"/>
      <c r="AR52" s="861" t="s">
        <v>215</v>
      </c>
      <c r="AS52" s="861"/>
      <c r="AT52" s="861"/>
      <c r="AU52" s="861"/>
      <c r="AV52" s="861"/>
      <c r="AW52" s="861"/>
      <c r="AX52" s="861"/>
      <c r="AY52" s="861"/>
      <c r="AZ52" s="861"/>
      <c r="BA52" s="861"/>
      <c r="BB52" s="861"/>
    </row>
    <row r="53" spans="2:55" ht="14.25" customHeight="1" thickTop="1">
      <c r="B53" s="215" t="s">
        <v>283</v>
      </c>
      <c r="C53" s="216"/>
      <c r="D53" s="216"/>
      <c r="E53" s="216"/>
      <c r="F53" s="216"/>
      <c r="G53" s="216"/>
      <c r="H53" s="216"/>
      <c r="I53" s="216"/>
      <c r="J53" s="216"/>
      <c r="K53" s="216"/>
      <c r="L53" s="840"/>
      <c r="M53" s="841"/>
      <c r="N53" s="869">
        <v>1815</v>
      </c>
      <c r="O53" s="870"/>
      <c r="P53" s="871"/>
      <c r="Q53" s="846">
        <f t="shared" si="0"/>
        <v>0</v>
      </c>
      <c r="R53" s="847"/>
      <c r="S53" s="847"/>
      <c r="T53" s="848"/>
      <c r="X53" s="231" t="s">
        <v>287</v>
      </c>
      <c r="Y53" s="232"/>
      <c r="Z53" s="232"/>
      <c r="AA53" s="232"/>
      <c r="AB53" s="232"/>
      <c r="AC53" s="232"/>
      <c r="AD53" s="232"/>
      <c r="AE53" s="232"/>
      <c r="AF53" s="232"/>
      <c r="AG53" s="862"/>
      <c r="AH53" s="863"/>
      <c r="AI53" s="241">
        <v>5000</v>
      </c>
      <c r="AJ53" s="235"/>
      <c r="AK53" s="855">
        <f t="shared" ref="AK53:AK55" si="1">AG53*AI53</f>
        <v>0</v>
      </c>
      <c r="AL53" s="856"/>
      <c r="AM53" s="856"/>
      <c r="AN53" s="857"/>
      <c r="AR53" s="881"/>
      <c r="AS53" s="881"/>
      <c r="AT53" s="881"/>
      <c r="AU53" s="881"/>
      <c r="AV53" s="881"/>
      <c r="AW53" s="881"/>
      <c r="AX53" s="881"/>
      <c r="AY53" s="881"/>
      <c r="AZ53" s="881"/>
      <c r="BA53" s="881"/>
    </row>
    <row r="54" spans="2:55" ht="14.25" customHeight="1">
      <c r="B54" s="215" t="s">
        <v>284</v>
      </c>
      <c r="C54" s="216"/>
      <c r="D54" s="216"/>
      <c r="E54" s="216"/>
      <c r="F54" s="216"/>
      <c r="G54" s="216"/>
      <c r="H54" s="216"/>
      <c r="I54" s="216"/>
      <c r="J54" s="216"/>
      <c r="K54" s="216"/>
      <c r="L54" s="840"/>
      <c r="M54" s="841"/>
      <c r="N54" s="869">
        <v>944</v>
      </c>
      <c r="O54" s="870"/>
      <c r="P54" s="871"/>
      <c r="Q54" s="846">
        <f t="shared" si="0"/>
        <v>0</v>
      </c>
      <c r="R54" s="847"/>
      <c r="S54" s="847"/>
      <c r="T54" s="848"/>
      <c r="X54" s="215" t="s">
        <v>312</v>
      </c>
      <c r="Y54" s="216"/>
      <c r="Z54" s="216"/>
      <c r="AA54" s="216"/>
      <c r="AB54" s="216"/>
      <c r="AC54" s="216"/>
      <c r="AD54" s="216"/>
      <c r="AE54" s="216"/>
      <c r="AF54" s="216"/>
      <c r="AG54" s="840"/>
      <c r="AH54" s="841"/>
      <c r="AI54" s="233">
        <v>5000</v>
      </c>
      <c r="AJ54" s="234"/>
      <c r="AK54" s="846">
        <f t="shared" si="1"/>
        <v>0</v>
      </c>
      <c r="AL54" s="847"/>
      <c r="AM54" s="847"/>
      <c r="AN54" s="848"/>
      <c r="AR54" s="880"/>
      <c r="AS54" s="880"/>
      <c r="AT54" s="880"/>
      <c r="AU54" s="880"/>
      <c r="AV54" s="880"/>
      <c r="AW54" s="880"/>
      <c r="AX54" s="880"/>
      <c r="AY54" s="880"/>
      <c r="AZ54" s="880"/>
      <c r="BA54" s="880"/>
    </row>
    <row r="55" spans="2:55" ht="14.25" customHeight="1">
      <c r="B55" s="217" t="s">
        <v>185</v>
      </c>
      <c r="C55" s="216"/>
      <c r="D55" s="216"/>
      <c r="E55" s="216"/>
      <c r="F55" s="216"/>
      <c r="G55" s="216"/>
      <c r="H55" s="216"/>
      <c r="I55" s="216"/>
      <c r="J55" s="216"/>
      <c r="K55" s="216"/>
      <c r="L55" s="840"/>
      <c r="M55" s="841"/>
      <c r="N55" s="869">
        <v>2028</v>
      </c>
      <c r="O55" s="870"/>
      <c r="P55" s="871"/>
      <c r="Q55" s="846">
        <f t="shared" si="0"/>
        <v>0</v>
      </c>
      <c r="R55" s="847"/>
      <c r="S55" s="847"/>
      <c r="T55" s="848"/>
      <c r="X55" s="219" t="s">
        <v>313</v>
      </c>
      <c r="Y55" s="216"/>
      <c r="Z55" s="216"/>
      <c r="AA55" s="216"/>
      <c r="AB55" s="216"/>
      <c r="AC55" s="216"/>
      <c r="AD55" s="216"/>
      <c r="AE55" s="216"/>
      <c r="AF55" s="216"/>
      <c r="AG55" s="840"/>
      <c r="AH55" s="841"/>
      <c r="AI55" s="282">
        <v>5000</v>
      </c>
      <c r="AJ55" s="234"/>
      <c r="AK55" s="846">
        <f t="shared" si="1"/>
        <v>0</v>
      </c>
      <c r="AL55" s="847"/>
      <c r="AM55" s="847"/>
      <c r="AN55" s="848"/>
      <c r="BB55" s="305"/>
      <c r="BC55" s="305"/>
    </row>
    <row r="56" spans="2:55" ht="14.25" customHeight="1">
      <c r="B56" s="217" t="s">
        <v>201</v>
      </c>
      <c r="C56" s="216"/>
      <c r="D56" s="216"/>
      <c r="E56" s="216"/>
      <c r="F56" s="216"/>
      <c r="G56" s="216"/>
      <c r="H56" s="216"/>
      <c r="I56" s="216"/>
      <c r="J56" s="216"/>
      <c r="K56" s="216"/>
      <c r="L56" s="840"/>
      <c r="M56" s="841"/>
      <c r="N56" s="869">
        <v>1102</v>
      </c>
      <c r="O56" s="870"/>
      <c r="P56" s="871"/>
      <c r="Q56" s="846">
        <f t="shared" si="0"/>
        <v>0</v>
      </c>
      <c r="R56" s="847"/>
      <c r="S56" s="847"/>
      <c r="T56" s="848"/>
      <c r="X56" s="215" t="s">
        <v>314</v>
      </c>
      <c r="Y56" s="216"/>
      <c r="Z56" s="216"/>
      <c r="AA56" s="216"/>
      <c r="AB56" s="216"/>
      <c r="AC56" s="216"/>
      <c r="AD56" s="216"/>
      <c r="AE56" s="216"/>
      <c r="AF56" s="216"/>
      <c r="AG56" s="840"/>
      <c r="AH56" s="841"/>
      <c r="AI56" s="283">
        <v>5000</v>
      </c>
      <c r="AJ56" s="234"/>
      <c r="AK56" s="846">
        <f t="shared" ref="AK56:AK68" si="2">AG56*AI56</f>
        <v>0</v>
      </c>
      <c r="AL56" s="847"/>
      <c r="AM56" s="847"/>
      <c r="AN56" s="848"/>
      <c r="AR56" s="30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5"/>
      <c r="BC56" s="305"/>
    </row>
    <row r="57" spans="2:55" ht="14.25" customHeight="1">
      <c r="B57" s="215" t="s">
        <v>202</v>
      </c>
      <c r="C57" s="216"/>
      <c r="D57" s="216"/>
      <c r="E57" s="216"/>
      <c r="F57" s="216"/>
      <c r="G57" s="216"/>
      <c r="H57" s="216"/>
      <c r="I57" s="216"/>
      <c r="J57" s="216"/>
      <c r="K57" s="216"/>
      <c r="L57" s="840"/>
      <c r="M57" s="841"/>
      <c r="N57" s="869">
        <v>1778</v>
      </c>
      <c r="O57" s="870"/>
      <c r="P57" s="871"/>
      <c r="Q57" s="846">
        <f t="shared" si="0"/>
        <v>0</v>
      </c>
      <c r="R57" s="847"/>
      <c r="S57" s="847"/>
      <c r="T57" s="848"/>
      <c r="X57" s="215" t="s">
        <v>300</v>
      </c>
      <c r="Y57" s="216"/>
      <c r="Z57" s="216"/>
      <c r="AA57" s="216"/>
      <c r="AB57" s="216"/>
      <c r="AC57" s="216"/>
      <c r="AD57" s="216"/>
      <c r="AE57" s="216"/>
      <c r="AF57" s="221"/>
      <c r="AG57" s="840"/>
      <c r="AH57" s="841"/>
      <c r="AI57" s="233">
        <v>5000</v>
      </c>
      <c r="AJ57" s="234"/>
      <c r="AK57" s="846">
        <f t="shared" si="2"/>
        <v>0</v>
      </c>
      <c r="AL57" s="847"/>
      <c r="AM57" s="847"/>
      <c r="AN57" s="848"/>
      <c r="AR57" s="861"/>
      <c r="AS57" s="861"/>
      <c r="AT57" s="861"/>
      <c r="AU57" s="861"/>
      <c r="AV57" s="861"/>
      <c r="AW57" s="861"/>
      <c r="AX57" s="861"/>
      <c r="AY57" s="861"/>
      <c r="AZ57" s="861"/>
      <c r="BA57" s="861"/>
      <c r="BB57" s="861"/>
      <c r="BC57" s="276"/>
    </row>
    <row r="58" spans="2:55" ht="14.25" customHeight="1">
      <c r="B58" s="215" t="s">
        <v>203</v>
      </c>
      <c r="C58" s="216"/>
      <c r="D58" s="216"/>
      <c r="E58" s="216"/>
      <c r="F58" s="216"/>
      <c r="G58" s="216"/>
      <c r="H58" s="216"/>
      <c r="I58" s="216"/>
      <c r="J58" s="216"/>
      <c r="K58" s="216"/>
      <c r="L58" s="840"/>
      <c r="M58" s="841"/>
      <c r="N58" s="869">
        <v>926</v>
      </c>
      <c r="O58" s="870"/>
      <c r="P58" s="871"/>
      <c r="Q58" s="846">
        <f t="shared" si="0"/>
        <v>0</v>
      </c>
      <c r="R58" s="847"/>
      <c r="S58" s="847"/>
      <c r="T58" s="848"/>
      <c r="X58" s="215" t="s">
        <v>297</v>
      </c>
      <c r="Y58" s="216"/>
      <c r="Z58" s="216"/>
      <c r="AA58" s="216"/>
      <c r="AB58" s="216"/>
      <c r="AC58" s="216"/>
      <c r="AD58" s="216"/>
      <c r="AE58" s="216"/>
      <c r="AF58" s="216"/>
      <c r="AG58" s="840"/>
      <c r="AH58" s="841"/>
      <c r="AI58" s="233">
        <v>5000</v>
      </c>
      <c r="AJ58" s="234"/>
      <c r="AK58" s="846">
        <f t="shared" si="2"/>
        <v>0</v>
      </c>
      <c r="AL58" s="847"/>
      <c r="AM58" s="847"/>
      <c r="AN58" s="848"/>
      <c r="AR58" s="861"/>
      <c r="AS58" s="861"/>
      <c r="AT58" s="861"/>
      <c r="AU58" s="861"/>
      <c r="AV58" s="861"/>
      <c r="AW58" s="861"/>
      <c r="AX58" s="861"/>
      <c r="AY58" s="861"/>
      <c r="AZ58" s="861"/>
      <c r="BA58" s="861"/>
      <c r="BB58" s="861"/>
      <c r="BC58" s="276"/>
    </row>
    <row r="59" spans="2:55" ht="14.25" customHeight="1">
      <c r="B59" s="215" t="s">
        <v>204</v>
      </c>
      <c r="C59" s="216"/>
      <c r="D59" s="216"/>
      <c r="E59" s="216"/>
      <c r="F59" s="216"/>
      <c r="G59" s="216"/>
      <c r="H59" s="216"/>
      <c r="I59" s="216"/>
      <c r="J59" s="216"/>
      <c r="K59" s="216"/>
      <c r="L59" s="840"/>
      <c r="M59" s="841"/>
      <c r="N59" s="869">
        <v>1759</v>
      </c>
      <c r="O59" s="870"/>
      <c r="P59" s="871"/>
      <c r="Q59" s="846">
        <f t="shared" si="0"/>
        <v>0</v>
      </c>
      <c r="R59" s="847"/>
      <c r="S59" s="847"/>
      <c r="T59" s="848"/>
      <c r="X59" s="225" t="s">
        <v>180</v>
      </c>
      <c r="Y59" s="216"/>
      <c r="Z59" s="216"/>
      <c r="AA59" s="216"/>
      <c r="AB59" s="216"/>
      <c r="AC59" s="216"/>
      <c r="AD59" s="216"/>
      <c r="AE59" s="216"/>
      <c r="AF59" s="216"/>
      <c r="AG59" s="840"/>
      <c r="AH59" s="841"/>
      <c r="AI59" s="233">
        <v>5000</v>
      </c>
      <c r="AJ59" s="234"/>
      <c r="AK59" s="846">
        <f t="shared" si="2"/>
        <v>0</v>
      </c>
      <c r="AL59" s="847"/>
      <c r="AM59" s="847"/>
      <c r="AN59" s="848"/>
      <c r="AR59" s="861"/>
      <c r="AS59" s="861"/>
      <c r="AT59" s="861"/>
      <c r="AU59" s="861"/>
      <c r="AV59" s="861"/>
      <c r="AW59" s="861"/>
      <c r="AX59" s="861"/>
      <c r="AY59" s="861"/>
      <c r="AZ59" s="861"/>
      <c r="BA59" s="861"/>
      <c r="BB59" s="861"/>
      <c r="BC59" s="276"/>
    </row>
    <row r="60" spans="2:55" ht="14.25" customHeight="1">
      <c r="B60" s="215" t="s">
        <v>205</v>
      </c>
      <c r="C60" s="216"/>
      <c r="D60" s="216"/>
      <c r="E60" s="216"/>
      <c r="F60" s="216"/>
      <c r="G60" s="216"/>
      <c r="H60" s="216"/>
      <c r="I60" s="216"/>
      <c r="J60" s="216"/>
      <c r="K60" s="216"/>
      <c r="L60" s="840"/>
      <c r="M60" s="841"/>
      <c r="N60" s="869">
        <v>944</v>
      </c>
      <c r="O60" s="870"/>
      <c r="P60" s="871"/>
      <c r="Q60" s="846">
        <f t="shared" si="0"/>
        <v>0</v>
      </c>
      <c r="R60" s="847"/>
      <c r="S60" s="847"/>
      <c r="T60" s="848"/>
      <c r="X60" s="215" t="s">
        <v>286</v>
      </c>
      <c r="Y60" s="216"/>
      <c r="Z60" s="216"/>
      <c r="AA60" s="216"/>
      <c r="AB60" s="216"/>
      <c r="AC60" s="216"/>
      <c r="AD60" s="216"/>
      <c r="AE60" s="216"/>
      <c r="AF60" s="216"/>
      <c r="AG60" s="840"/>
      <c r="AH60" s="841"/>
      <c r="AI60" s="233">
        <v>5000</v>
      </c>
      <c r="AJ60" s="234"/>
      <c r="AK60" s="846">
        <f t="shared" si="2"/>
        <v>0</v>
      </c>
      <c r="AL60" s="847"/>
      <c r="AM60" s="847"/>
      <c r="AN60" s="848"/>
      <c r="AR60" s="861"/>
      <c r="AS60" s="861"/>
      <c r="AT60" s="861"/>
      <c r="AU60" s="861"/>
      <c r="AV60" s="861"/>
      <c r="AW60" s="861"/>
      <c r="AX60" s="861"/>
      <c r="AY60" s="861"/>
      <c r="AZ60" s="861"/>
      <c r="BA60" s="861"/>
      <c r="BB60" s="861"/>
      <c r="BC60" s="276"/>
    </row>
    <row r="61" spans="2:55" ht="14.25" customHeight="1">
      <c r="B61" s="215" t="s">
        <v>210</v>
      </c>
      <c r="C61" s="216"/>
      <c r="D61" s="216"/>
      <c r="E61" s="216"/>
      <c r="F61" s="216"/>
      <c r="G61" s="216"/>
      <c r="H61" s="216"/>
      <c r="I61" s="216"/>
      <c r="J61" s="216"/>
      <c r="K61" s="216"/>
      <c r="L61" s="840"/>
      <c r="M61" s="841"/>
      <c r="N61" s="869">
        <v>139</v>
      </c>
      <c r="O61" s="870"/>
      <c r="P61" s="871"/>
      <c r="Q61" s="846">
        <f t="shared" si="0"/>
        <v>0</v>
      </c>
      <c r="R61" s="847"/>
      <c r="S61" s="847"/>
      <c r="T61" s="848"/>
      <c r="X61" s="215" t="s">
        <v>298</v>
      </c>
      <c r="Y61" s="216"/>
      <c r="Z61" s="216"/>
      <c r="AA61" s="216"/>
      <c r="AB61" s="216"/>
      <c r="AC61" s="216"/>
      <c r="AD61" s="216"/>
      <c r="AE61" s="216"/>
      <c r="AF61" s="216"/>
      <c r="AG61" s="840"/>
      <c r="AH61" s="841"/>
      <c r="AI61" s="233">
        <v>5000</v>
      </c>
      <c r="AJ61" s="234"/>
      <c r="AK61" s="846">
        <f t="shared" si="2"/>
        <v>0</v>
      </c>
      <c r="AL61" s="847"/>
      <c r="AM61" s="847"/>
      <c r="AN61" s="848"/>
      <c r="AR61" s="861"/>
      <c r="AS61" s="861"/>
      <c r="AT61" s="861"/>
      <c r="AU61" s="861"/>
      <c r="AV61" s="861"/>
      <c r="AW61" s="861"/>
      <c r="AX61" s="861"/>
      <c r="AY61" s="861"/>
      <c r="AZ61" s="861"/>
      <c r="BA61" s="861"/>
      <c r="BB61" s="861"/>
      <c r="BC61" s="276"/>
    </row>
    <row r="62" spans="2:55" ht="14.25" customHeight="1">
      <c r="B62" s="215" t="s">
        <v>179</v>
      </c>
      <c r="C62" s="216"/>
      <c r="D62" s="216"/>
      <c r="E62" s="216"/>
      <c r="F62" s="216"/>
      <c r="G62" s="216"/>
      <c r="H62" s="216"/>
      <c r="I62" s="216"/>
      <c r="J62" s="216"/>
      <c r="K62" s="216"/>
      <c r="L62" s="840"/>
      <c r="M62" s="841"/>
      <c r="N62" s="869">
        <v>139</v>
      </c>
      <c r="O62" s="870"/>
      <c r="P62" s="871"/>
      <c r="Q62" s="846">
        <f t="shared" si="0"/>
        <v>0</v>
      </c>
      <c r="R62" s="847"/>
      <c r="S62" s="847"/>
      <c r="T62" s="848"/>
      <c r="X62" s="215" t="s">
        <v>316</v>
      </c>
      <c r="Y62" s="216"/>
      <c r="Z62" s="216"/>
      <c r="AA62" s="216"/>
      <c r="AB62" s="216"/>
      <c r="AC62" s="216"/>
      <c r="AD62" s="216"/>
      <c r="AE62" s="216"/>
      <c r="AF62" s="216"/>
      <c r="AG62" s="840"/>
      <c r="AH62" s="841"/>
      <c r="AI62" s="233">
        <v>5000</v>
      </c>
      <c r="AJ62" s="234"/>
      <c r="AK62" s="846">
        <f t="shared" si="2"/>
        <v>0</v>
      </c>
      <c r="AL62" s="847"/>
      <c r="AM62" s="847"/>
      <c r="AN62" s="848"/>
    </row>
    <row r="63" spans="2:55" ht="14.25" customHeight="1">
      <c r="B63" s="217" t="s">
        <v>207</v>
      </c>
      <c r="C63" s="216"/>
      <c r="D63" s="216"/>
      <c r="E63" s="216"/>
      <c r="F63" s="216"/>
      <c r="G63" s="216"/>
      <c r="H63" s="216"/>
      <c r="I63" s="216"/>
      <c r="J63" s="216"/>
      <c r="K63" s="216"/>
      <c r="L63" s="840"/>
      <c r="M63" s="841"/>
      <c r="N63" s="869">
        <v>139</v>
      </c>
      <c r="O63" s="870"/>
      <c r="P63" s="871"/>
      <c r="Q63" s="846">
        <f t="shared" si="0"/>
        <v>0</v>
      </c>
      <c r="R63" s="847"/>
      <c r="S63" s="847"/>
      <c r="T63" s="848"/>
      <c r="X63" s="215" t="s">
        <v>315</v>
      </c>
      <c r="Y63" s="216"/>
      <c r="Z63" s="216"/>
      <c r="AA63" s="216"/>
      <c r="AB63" s="216"/>
      <c r="AC63" s="216"/>
      <c r="AD63" s="216"/>
      <c r="AE63" s="216"/>
      <c r="AF63" s="221"/>
      <c r="AG63" s="840"/>
      <c r="AH63" s="841"/>
      <c r="AI63" s="233">
        <v>5000</v>
      </c>
      <c r="AJ63" s="237"/>
      <c r="AK63" s="846">
        <f t="shared" si="2"/>
        <v>0</v>
      </c>
      <c r="AL63" s="847"/>
      <c r="AM63" s="847"/>
      <c r="AN63" s="848"/>
    </row>
    <row r="64" spans="2:55" ht="14.25" customHeight="1">
      <c r="B64" s="215" t="s">
        <v>365</v>
      </c>
      <c r="C64" s="218"/>
      <c r="D64" s="216"/>
      <c r="E64" s="216"/>
      <c r="F64" s="216"/>
      <c r="G64" s="216"/>
      <c r="H64" s="216"/>
      <c r="I64" s="216"/>
      <c r="J64" s="216"/>
      <c r="K64" s="216"/>
      <c r="L64" s="840"/>
      <c r="M64" s="841"/>
      <c r="N64" s="869">
        <v>1074</v>
      </c>
      <c r="O64" s="870"/>
      <c r="P64" s="871"/>
      <c r="Q64" s="846">
        <f t="shared" si="0"/>
        <v>0</v>
      </c>
      <c r="R64" s="847"/>
      <c r="S64" s="847"/>
      <c r="T64" s="848"/>
      <c r="X64" s="215" t="s">
        <v>299</v>
      </c>
      <c r="Y64" s="216"/>
      <c r="Z64" s="216"/>
      <c r="AA64" s="216"/>
      <c r="AB64" s="216"/>
      <c r="AC64" s="216"/>
      <c r="AD64" s="216"/>
      <c r="AE64" s="216"/>
      <c r="AF64" s="216"/>
      <c r="AG64" s="840"/>
      <c r="AH64" s="841"/>
      <c r="AI64" s="233">
        <v>5000</v>
      </c>
      <c r="AJ64" s="234"/>
      <c r="AK64" s="846">
        <f t="shared" si="2"/>
        <v>0</v>
      </c>
      <c r="AL64" s="847"/>
      <c r="AM64" s="847"/>
      <c r="AN64" s="848"/>
    </row>
    <row r="65" spans="1:55" ht="14.25" customHeight="1">
      <c r="B65" s="219" t="s">
        <v>366</v>
      </c>
      <c r="C65" s="220"/>
      <c r="D65" s="221"/>
      <c r="E65" s="221"/>
      <c r="F65" s="221"/>
      <c r="G65" s="221"/>
      <c r="H65" s="221"/>
      <c r="I65" s="221"/>
      <c r="J65" s="221"/>
      <c r="K65" s="221"/>
      <c r="L65" s="842"/>
      <c r="M65" s="843"/>
      <c r="N65" s="877">
        <v>1074</v>
      </c>
      <c r="O65" s="878"/>
      <c r="P65" s="879"/>
      <c r="Q65" s="872">
        <f t="shared" si="0"/>
        <v>0</v>
      </c>
      <c r="R65" s="872"/>
      <c r="S65" s="872"/>
      <c r="T65" s="873"/>
      <c r="X65" s="215" t="s">
        <v>206</v>
      </c>
      <c r="Y65" s="216"/>
      <c r="Z65" s="216"/>
      <c r="AA65" s="216"/>
      <c r="AB65" s="216"/>
      <c r="AC65" s="216"/>
      <c r="AD65" s="216"/>
      <c r="AE65" s="216"/>
      <c r="AF65" s="216"/>
      <c r="AG65" s="840"/>
      <c r="AH65" s="841"/>
      <c r="AI65" s="233">
        <v>5000</v>
      </c>
      <c r="AJ65" s="234"/>
      <c r="AK65" s="846">
        <f t="shared" si="2"/>
        <v>0</v>
      </c>
      <c r="AL65" s="847"/>
      <c r="AM65" s="847"/>
      <c r="AN65" s="848"/>
    </row>
    <row r="66" spans="1:55" ht="14.25" customHeight="1">
      <c r="A66" s="145"/>
      <c r="B66" s="215" t="s">
        <v>367</v>
      </c>
      <c r="C66" s="218"/>
      <c r="D66" s="216"/>
      <c r="E66" s="216"/>
      <c r="F66" s="216"/>
      <c r="G66" s="216"/>
      <c r="H66" s="216"/>
      <c r="I66" s="216"/>
      <c r="J66" s="216"/>
      <c r="K66" s="216"/>
      <c r="L66" s="840"/>
      <c r="M66" s="841"/>
      <c r="N66" s="869">
        <v>1685</v>
      </c>
      <c r="O66" s="870"/>
      <c r="P66" s="871"/>
      <c r="Q66" s="846">
        <f t="shared" si="0"/>
        <v>0</v>
      </c>
      <c r="R66" s="847"/>
      <c r="S66" s="847"/>
      <c r="T66" s="848"/>
      <c r="X66" s="215" t="s">
        <v>318</v>
      </c>
      <c r="Y66" s="204"/>
      <c r="Z66" s="216"/>
      <c r="AA66" s="216"/>
      <c r="AB66" s="216"/>
      <c r="AC66" s="216"/>
      <c r="AD66" s="216"/>
      <c r="AE66" s="216"/>
      <c r="AF66" s="216"/>
      <c r="AG66" s="840"/>
      <c r="AH66" s="841"/>
      <c r="AI66" s="233">
        <v>5000</v>
      </c>
      <c r="AJ66" s="234"/>
      <c r="AK66" s="846">
        <f t="shared" si="2"/>
        <v>0</v>
      </c>
      <c r="AL66" s="847"/>
      <c r="AM66" s="847"/>
      <c r="AN66" s="848"/>
    </row>
    <row r="67" spans="1:55" ht="14.25" customHeight="1">
      <c r="A67" s="145"/>
      <c r="B67" s="215" t="s">
        <v>367</v>
      </c>
      <c r="C67" s="218"/>
      <c r="D67" s="216"/>
      <c r="E67" s="216"/>
      <c r="F67" s="216"/>
      <c r="G67" s="216"/>
      <c r="H67" s="216"/>
      <c r="I67" s="216"/>
      <c r="J67" s="216"/>
      <c r="K67" s="216"/>
      <c r="L67" s="840"/>
      <c r="M67" s="841"/>
      <c r="N67" s="869">
        <v>1685</v>
      </c>
      <c r="O67" s="870"/>
      <c r="P67" s="871"/>
      <c r="Q67" s="846">
        <f t="shared" si="0"/>
        <v>0</v>
      </c>
      <c r="R67" s="847"/>
      <c r="S67" s="847"/>
      <c r="T67" s="848"/>
      <c r="X67" s="219" t="s">
        <v>319</v>
      </c>
      <c r="Y67" s="221"/>
      <c r="Z67" s="221"/>
      <c r="AA67" s="221"/>
      <c r="AB67" s="221"/>
      <c r="AC67" s="221"/>
      <c r="AD67" s="221"/>
      <c r="AE67" s="221"/>
      <c r="AF67" s="221"/>
      <c r="AG67" s="840"/>
      <c r="AH67" s="841"/>
      <c r="AI67" s="233">
        <v>5000</v>
      </c>
      <c r="AJ67" s="237"/>
      <c r="AK67" s="846">
        <f t="shared" si="2"/>
        <v>0</v>
      </c>
      <c r="AL67" s="847"/>
      <c r="AM67" s="847"/>
      <c r="AN67" s="848"/>
    </row>
    <row r="68" spans="1:55" ht="14.25" customHeight="1">
      <c r="A68" s="145"/>
      <c r="B68" s="222" t="s">
        <v>368</v>
      </c>
      <c r="C68" s="223"/>
      <c r="D68" s="224"/>
      <c r="E68" s="224"/>
      <c r="F68" s="224"/>
      <c r="G68" s="224"/>
      <c r="H68" s="224"/>
      <c r="I68" s="224"/>
      <c r="J68" s="224"/>
      <c r="K68" s="224"/>
      <c r="L68" s="844"/>
      <c r="M68" s="845"/>
      <c r="N68" s="874">
        <v>250</v>
      </c>
      <c r="O68" s="875"/>
      <c r="P68" s="876"/>
      <c r="Q68" s="850">
        <f t="shared" si="0"/>
        <v>0</v>
      </c>
      <c r="R68" s="850"/>
      <c r="S68" s="850"/>
      <c r="T68" s="851"/>
      <c r="X68" s="219" t="s">
        <v>317</v>
      </c>
      <c r="Y68" s="221"/>
      <c r="Z68" s="221"/>
      <c r="AA68" s="221"/>
      <c r="AB68" s="221"/>
      <c r="AC68" s="221"/>
      <c r="AD68" s="221"/>
      <c r="AE68" s="221"/>
      <c r="AF68" s="221"/>
      <c r="AG68" s="840"/>
      <c r="AH68" s="841"/>
      <c r="AI68" s="233">
        <v>5000</v>
      </c>
      <c r="AJ68" s="237"/>
      <c r="AK68" s="846">
        <f t="shared" si="2"/>
        <v>0</v>
      </c>
      <c r="AL68" s="847"/>
      <c r="AM68" s="847"/>
      <c r="AN68" s="848"/>
    </row>
    <row r="69" spans="1:55" ht="14.25" customHeight="1">
      <c r="A69" s="145"/>
      <c r="B69" s="215" t="s">
        <v>369</v>
      </c>
      <c r="C69" s="218"/>
      <c r="D69" s="216"/>
      <c r="E69" s="216"/>
      <c r="F69" s="216"/>
      <c r="G69" s="216"/>
      <c r="H69" s="216"/>
      <c r="I69" s="216"/>
      <c r="J69" s="216"/>
      <c r="K69" s="216"/>
      <c r="L69" s="840"/>
      <c r="M69" s="841"/>
      <c r="N69" s="869">
        <v>157</v>
      </c>
      <c r="O69" s="870"/>
      <c r="P69" s="871"/>
      <c r="Q69" s="847">
        <f t="shared" si="0"/>
        <v>0</v>
      </c>
      <c r="R69" s="847"/>
      <c r="S69" s="847"/>
      <c r="T69" s="848"/>
      <c r="X69" s="319"/>
      <c r="Y69" s="320"/>
      <c r="Z69" s="320"/>
      <c r="AA69" s="320"/>
      <c r="AB69" s="320"/>
      <c r="AC69" s="320"/>
      <c r="AD69" s="320"/>
      <c r="AE69" s="320"/>
      <c r="AF69" s="321"/>
      <c r="AG69" s="301"/>
      <c r="AH69" s="302"/>
      <c r="AI69" s="303"/>
      <c r="AJ69" s="300"/>
      <c r="AK69" s="312">
        <f t="shared" ref="AK69" si="3">AG69*AI69</f>
        <v>0</v>
      </c>
      <c r="AL69" s="313"/>
      <c r="AM69" s="313"/>
      <c r="AN69" s="314"/>
    </row>
    <row r="70" spans="1:55" ht="14.25" customHeight="1">
      <c r="A70" s="145"/>
      <c r="B70" s="215" t="s">
        <v>370</v>
      </c>
      <c r="C70" s="218"/>
      <c r="D70" s="216"/>
      <c r="E70" s="216"/>
      <c r="F70" s="216"/>
      <c r="G70" s="216"/>
      <c r="H70" s="216"/>
      <c r="I70" s="216"/>
      <c r="J70" s="216"/>
      <c r="K70" s="216"/>
      <c r="L70" s="840"/>
      <c r="M70" s="841"/>
      <c r="N70" s="869">
        <v>268</v>
      </c>
      <c r="O70" s="870"/>
      <c r="P70" s="871"/>
      <c r="Q70" s="847">
        <f t="shared" si="0"/>
        <v>0</v>
      </c>
      <c r="R70" s="847"/>
      <c r="S70" s="847"/>
      <c r="T70" s="848"/>
      <c r="X70" s="222" t="s">
        <v>289</v>
      </c>
      <c r="Y70" s="224"/>
      <c r="Z70" s="224"/>
      <c r="AA70" s="224"/>
      <c r="AB70" s="224"/>
      <c r="AC70" s="224"/>
      <c r="AD70" s="224"/>
      <c r="AE70" s="224"/>
      <c r="AF70" s="224"/>
      <c r="AG70" s="840"/>
      <c r="AH70" s="841"/>
      <c r="AI70" s="288">
        <v>4000</v>
      </c>
      <c r="AJ70" s="289"/>
      <c r="AK70" s="849">
        <f t="shared" ref="AK70" si="4">AG70*AI70</f>
        <v>0</v>
      </c>
      <c r="AL70" s="850"/>
      <c r="AM70" s="850"/>
      <c r="AN70" s="851"/>
    </row>
    <row r="71" spans="1:55" ht="14.25" customHeight="1">
      <c r="A71" s="145"/>
      <c r="B71" s="215" t="s">
        <v>371</v>
      </c>
      <c r="C71" s="218"/>
      <c r="D71" s="216"/>
      <c r="E71" s="216"/>
      <c r="F71" s="216"/>
      <c r="G71" s="216"/>
      <c r="H71" s="216"/>
      <c r="I71" s="216"/>
      <c r="J71" s="216"/>
      <c r="K71" s="216"/>
      <c r="L71" s="840"/>
      <c r="M71" s="841"/>
      <c r="N71" s="869">
        <v>268</v>
      </c>
      <c r="O71" s="870"/>
      <c r="P71" s="871"/>
      <c r="Q71" s="847">
        <f t="shared" si="0"/>
        <v>0</v>
      </c>
      <c r="R71" s="847"/>
      <c r="S71" s="847"/>
      <c r="T71" s="848"/>
      <c r="X71" s="325" t="s">
        <v>288</v>
      </c>
      <c r="Y71" s="326"/>
      <c r="Z71" s="327"/>
      <c r="AA71" s="327"/>
      <c r="AB71" s="327"/>
      <c r="AC71" s="327"/>
      <c r="AD71" s="327"/>
      <c r="AE71" s="327"/>
      <c r="AF71" s="327"/>
      <c r="AG71" s="842"/>
      <c r="AH71" s="843"/>
      <c r="AI71" s="303">
        <v>4000</v>
      </c>
      <c r="AJ71" s="304"/>
      <c r="AK71" s="852">
        <f t="shared" ref="AK71:AK72" si="5">AG71*AI71</f>
        <v>0</v>
      </c>
      <c r="AL71" s="853"/>
      <c r="AM71" s="853"/>
      <c r="AN71" s="854"/>
    </row>
    <row r="72" spans="1:55" ht="14.25" customHeight="1">
      <c r="A72" s="145"/>
      <c r="B72" s="215" t="s">
        <v>372</v>
      </c>
      <c r="C72" s="218"/>
      <c r="D72" s="216"/>
      <c r="E72" s="216"/>
      <c r="F72" s="216"/>
      <c r="G72" s="216"/>
      <c r="H72" s="216"/>
      <c r="I72" s="216"/>
      <c r="J72" s="216"/>
      <c r="K72" s="216"/>
      <c r="L72" s="840"/>
      <c r="M72" s="841"/>
      <c r="N72" s="877">
        <v>268</v>
      </c>
      <c r="O72" s="878"/>
      <c r="P72" s="879"/>
      <c r="Q72" s="847">
        <f t="shared" si="0"/>
        <v>0</v>
      </c>
      <c r="R72" s="847"/>
      <c r="S72" s="847"/>
      <c r="T72" s="848"/>
      <c r="X72" s="222" t="s">
        <v>285</v>
      </c>
      <c r="Y72" s="223"/>
      <c r="Z72" s="224"/>
      <c r="AA72" s="224"/>
      <c r="AB72" s="224"/>
      <c r="AC72" s="224"/>
      <c r="AD72" s="224"/>
      <c r="AE72" s="224"/>
      <c r="AF72" s="224"/>
      <c r="AG72" s="844"/>
      <c r="AH72" s="845"/>
      <c r="AI72" s="299">
        <v>1200</v>
      </c>
      <c r="AJ72" s="289"/>
      <c r="AK72" s="849">
        <f t="shared" si="5"/>
        <v>0</v>
      </c>
      <c r="AL72" s="850"/>
      <c r="AM72" s="850"/>
      <c r="AN72" s="851"/>
    </row>
    <row r="73" spans="1:55" ht="14.25" customHeight="1">
      <c r="A73" s="145"/>
      <c r="B73" s="215"/>
      <c r="C73" s="218"/>
      <c r="D73" s="216"/>
      <c r="E73" s="216"/>
      <c r="F73" s="216"/>
      <c r="G73" s="216"/>
      <c r="H73" s="216"/>
      <c r="I73" s="216"/>
      <c r="J73" s="216"/>
      <c r="K73" s="216"/>
      <c r="L73" s="840"/>
      <c r="M73" s="841"/>
      <c r="N73" s="869"/>
      <c r="O73" s="870"/>
      <c r="P73" s="871"/>
      <c r="Q73" s="847">
        <f t="shared" si="0"/>
        <v>0</v>
      </c>
      <c r="R73" s="847"/>
      <c r="S73" s="847"/>
      <c r="T73" s="848"/>
      <c r="X73" s="215" t="s">
        <v>217</v>
      </c>
      <c r="Y73" s="218"/>
      <c r="Z73" s="216"/>
      <c r="AA73" s="216"/>
      <c r="AB73" s="216"/>
      <c r="AC73" s="216"/>
      <c r="AD73" s="216"/>
      <c r="AE73" s="216"/>
      <c r="AF73" s="216"/>
      <c r="AG73" s="840"/>
      <c r="AH73" s="841"/>
      <c r="AI73" s="233">
        <v>1200</v>
      </c>
      <c r="AJ73" s="234"/>
      <c r="AK73" s="846">
        <f t="shared" ref="AK73" si="6">AG73*AI73</f>
        <v>0</v>
      </c>
      <c r="AL73" s="847"/>
      <c r="AM73" s="847"/>
      <c r="AN73" s="848"/>
    </row>
    <row r="74" spans="1:55" ht="12" customHeight="1" thickBot="1">
      <c r="A74" s="145"/>
      <c r="B74" s="215" t="s">
        <v>373</v>
      </c>
      <c r="C74" s="218"/>
      <c r="D74" s="216"/>
      <c r="E74" s="216"/>
      <c r="F74" s="216"/>
      <c r="G74" s="216"/>
      <c r="H74" s="216"/>
      <c r="I74" s="216"/>
      <c r="J74" s="216"/>
      <c r="K74" s="216"/>
      <c r="L74" s="924"/>
      <c r="M74" s="925"/>
      <c r="N74" s="926"/>
      <c r="O74" s="926"/>
      <c r="P74" s="927"/>
      <c r="Q74" s="928">
        <f>L74</f>
        <v>0</v>
      </c>
      <c r="R74" s="872"/>
      <c r="S74" s="872"/>
      <c r="T74" s="873"/>
      <c r="X74" s="316"/>
      <c r="Y74" s="317"/>
      <c r="Z74" s="317"/>
      <c r="AA74" s="317"/>
      <c r="AB74" s="317"/>
      <c r="AC74" s="317"/>
      <c r="AD74" s="317"/>
      <c r="AE74" s="317"/>
      <c r="AF74" s="318"/>
      <c r="AG74" s="840"/>
      <c r="AH74" s="841"/>
      <c r="AI74" s="233"/>
      <c r="AJ74" s="284"/>
      <c r="AK74" s="837">
        <f t="shared" ref="AK74" si="7">AG74*AI74</f>
        <v>0</v>
      </c>
      <c r="AL74" s="838"/>
      <c r="AM74" s="838"/>
      <c r="AN74" s="839"/>
    </row>
    <row r="75" spans="1:55" ht="12" customHeight="1" thickTop="1">
      <c r="A75" s="145"/>
      <c r="B75" s="919" t="s">
        <v>208</v>
      </c>
      <c r="C75" s="920"/>
      <c r="D75" s="920"/>
      <c r="E75" s="920"/>
      <c r="F75" s="920"/>
      <c r="G75" s="920"/>
      <c r="H75" s="920"/>
      <c r="I75" s="920"/>
      <c r="J75" s="920"/>
      <c r="K75" s="921"/>
      <c r="L75" s="858">
        <f>SUM(Q41:T74)</f>
        <v>0</v>
      </c>
      <c r="M75" s="859"/>
      <c r="N75" s="859"/>
      <c r="O75" s="859"/>
      <c r="P75" s="859"/>
      <c r="Q75" s="859"/>
      <c r="R75" s="859"/>
      <c r="S75" s="859"/>
      <c r="T75" s="860"/>
      <c r="U75" s="204"/>
      <c r="X75" s="919" t="s">
        <v>208</v>
      </c>
      <c r="Y75" s="920"/>
      <c r="Z75" s="920"/>
      <c r="AA75" s="920"/>
      <c r="AB75" s="920"/>
      <c r="AC75" s="920"/>
      <c r="AD75" s="920"/>
      <c r="AE75" s="920"/>
      <c r="AF75" s="921"/>
      <c r="AG75" s="858">
        <f>SUM(AK48:AN72)</f>
        <v>0</v>
      </c>
      <c r="AH75" s="859"/>
      <c r="AI75" s="859"/>
      <c r="AJ75" s="859"/>
      <c r="AK75" s="859"/>
      <c r="AL75" s="859"/>
      <c r="AM75" s="859"/>
      <c r="AN75" s="860"/>
      <c r="AO75" s="156"/>
      <c r="AP75" s="156"/>
      <c r="AQ75" s="156"/>
      <c r="AR75" s="156"/>
      <c r="AS75" s="156"/>
      <c r="AT75" s="156"/>
      <c r="AU75" s="156"/>
      <c r="AV75" s="226"/>
      <c r="AW75" s="226"/>
      <c r="AX75" s="226"/>
      <c r="AY75" s="226"/>
      <c r="AZ75" s="226"/>
      <c r="BA75" s="226"/>
      <c r="BB75" s="226"/>
      <c r="BC75" s="226"/>
    </row>
    <row r="76" spans="1:55" ht="14.25" customHeight="1">
      <c r="A76" s="145"/>
      <c r="B76" s="322" t="s">
        <v>218</v>
      </c>
      <c r="E76" s="145"/>
      <c r="F76" s="150"/>
      <c r="G76" s="150"/>
      <c r="H76" s="150"/>
      <c r="I76" s="150"/>
      <c r="J76" s="150"/>
      <c r="K76" s="150"/>
      <c r="L76" s="150"/>
      <c r="M76" s="158"/>
      <c r="N76" s="158"/>
      <c r="O76" s="158"/>
      <c r="P76" s="150"/>
      <c r="Q76" s="159"/>
      <c r="R76" s="159"/>
      <c r="S76" s="159"/>
      <c r="T76" s="159"/>
      <c r="U76" s="159"/>
      <c r="V76" s="159"/>
      <c r="W76" s="159"/>
      <c r="X76" s="323" t="s">
        <v>218</v>
      </c>
      <c r="Y76" s="159"/>
      <c r="Z76" s="285"/>
      <c r="AA76" s="285"/>
      <c r="AB76" s="285"/>
      <c r="AC76" s="285"/>
      <c r="AD76" s="285"/>
      <c r="AE76" s="285"/>
      <c r="AF76" s="285"/>
      <c r="AG76" s="286"/>
      <c r="AH76" s="286"/>
      <c r="AI76" s="287"/>
      <c r="AJ76" s="287"/>
      <c r="AK76" s="315"/>
      <c r="AL76" s="315"/>
      <c r="AM76" s="315"/>
      <c r="AN76" s="315"/>
      <c r="AO76" s="150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</row>
    <row r="77" spans="1:55" ht="14.25" customHeight="1">
      <c r="A77" s="145"/>
      <c r="E77" s="145"/>
      <c r="F77" s="150"/>
      <c r="G77" s="150"/>
      <c r="H77" s="150"/>
      <c r="I77" s="150"/>
      <c r="J77" s="150"/>
      <c r="K77" s="150"/>
      <c r="L77" s="150"/>
      <c r="M77" s="158"/>
      <c r="N77" s="158"/>
      <c r="O77" s="158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7"/>
      <c r="AD77" s="157"/>
      <c r="AE77" s="150"/>
      <c r="AF77" s="150"/>
      <c r="AG77" s="150"/>
      <c r="AH77" s="150"/>
      <c r="AI77" s="239">
        <v>3000</v>
      </c>
      <c r="AL77" s="150"/>
      <c r="AM77" s="150"/>
      <c r="AN77" s="150"/>
      <c r="AO77" s="150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</row>
    <row r="78" spans="1:55" ht="14.25" customHeight="1">
      <c r="A78" s="145"/>
      <c r="E78" s="145"/>
      <c r="F78" s="16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239">
        <v>5000</v>
      </c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</row>
    <row r="79" spans="1:55" ht="14.25" customHeight="1">
      <c r="A79" s="145"/>
      <c r="E79" s="145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</row>
    <row r="80" spans="1:55" ht="8.1" customHeight="1">
      <c r="A80" s="145"/>
      <c r="E80" s="145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</row>
  </sheetData>
  <mergeCells count="212">
    <mergeCell ref="B75:K75"/>
    <mergeCell ref="L75:T75"/>
    <mergeCell ref="X75:AF75"/>
    <mergeCell ref="AR51:BB51"/>
    <mergeCell ref="AR52:BB52"/>
    <mergeCell ref="M36:U37"/>
    <mergeCell ref="M34:T35"/>
    <mergeCell ref="L72:M72"/>
    <mergeCell ref="N72:P72"/>
    <mergeCell ref="L73:M73"/>
    <mergeCell ref="N73:P73"/>
    <mergeCell ref="Q73:T73"/>
    <mergeCell ref="L74:P74"/>
    <mergeCell ref="Q74:T74"/>
    <mergeCell ref="N42:P42"/>
    <mergeCell ref="Q45:T45"/>
    <mergeCell ref="Q42:T42"/>
    <mergeCell ref="L46:M46"/>
    <mergeCell ref="Q44:T44"/>
    <mergeCell ref="L49:M49"/>
    <mergeCell ref="N49:P49"/>
    <mergeCell ref="L45:M45"/>
    <mergeCell ref="N46:P46"/>
    <mergeCell ref="N45:P45"/>
    <mergeCell ref="A6:B7"/>
    <mergeCell ref="A9:B10"/>
    <mergeCell ref="C6:J7"/>
    <mergeCell ref="C9:J10"/>
    <mergeCell ref="W12:AG13"/>
    <mergeCell ref="A12:B13"/>
    <mergeCell ref="C12:J13"/>
    <mergeCell ref="L12:T13"/>
    <mergeCell ref="L6:P7"/>
    <mergeCell ref="AI12:AL13"/>
    <mergeCell ref="AO12:AT13"/>
    <mergeCell ref="AV12:AZ13"/>
    <mergeCell ref="AO6:AP7"/>
    <mergeCell ref="AQ6:AW7"/>
    <mergeCell ref="AX6:AZ7"/>
    <mergeCell ref="L42:M42"/>
    <mergeCell ref="N44:P44"/>
    <mergeCell ref="L44:M44"/>
    <mergeCell ref="L43:M43"/>
    <mergeCell ref="Q43:T43"/>
    <mergeCell ref="L50:M50"/>
    <mergeCell ref="AI52:AJ52"/>
    <mergeCell ref="AK52:AN52"/>
    <mergeCell ref="L47:M47"/>
    <mergeCell ref="L48:M48"/>
    <mergeCell ref="Q48:T48"/>
    <mergeCell ref="Q50:T50"/>
    <mergeCell ref="N50:P50"/>
    <mergeCell ref="N47:P47"/>
    <mergeCell ref="Q47:T47"/>
    <mergeCell ref="N48:P48"/>
    <mergeCell ref="Q49:T49"/>
    <mergeCell ref="L51:M51"/>
    <mergeCell ref="N51:P51"/>
    <mergeCell ref="Q51:T51"/>
    <mergeCell ref="L52:M52"/>
    <mergeCell ref="N52:P52"/>
    <mergeCell ref="Q52:T52"/>
    <mergeCell ref="A16:B17"/>
    <mergeCell ref="A27:BB33"/>
    <mergeCell ref="L41:M41"/>
    <mergeCell ref="L15:BA17"/>
    <mergeCell ref="L18:BA20"/>
    <mergeCell ref="L24:BA26"/>
    <mergeCell ref="C16:J17"/>
    <mergeCell ref="B40:K40"/>
    <mergeCell ref="L40:M40"/>
    <mergeCell ref="N40:P40"/>
    <mergeCell ref="Q40:T40"/>
    <mergeCell ref="N41:P41"/>
    <mergeCell ref="Q41:T41"/>
    <mergeCell ref="AH35:AW36"/>
    <mergeCell ref="AR54:BA54"/>
    <mergeCell ref="AR53:BA53"/>
    <mergeCell ref="R2:AP2"/>
    <mergeCell ref="Y9:Z10"/>
    <mergeCell ref="AG6:AG7"/>
    <mergeCell ref="AL6:AL7"/>
    <mergeCell ref="AE6:AF7"/>
    <mergeCell ref="AH6:AI7"/>
    <mergeCell ref="Q6:R7"/>
    <mergeCell ref="L9:U10"/>
    <mergeCell ref="AD6:AD7"/>
    <mergeCell ref="AF9:BA10"/>
    <mergeCell ref="S6:T7"/>
    <mergeCell ref="AB6:AC7"/>
    <mergeCell ref="Y6:AA7"/>
    <mergeCell ref="AA9:AE10"/>
    <mergeCell ref="W6:X7"/>
    <mergeCell ref="AJ6:AK7"/>
    <mergeCell ref="U6:V7"/>
    <mergeCell ref="AM6:AN7"/>
    <mergeCell ref="BA6:BB7"/>
    <mergeCell ref="Q46:T46"/>
    <mergeCell ref="N43:P43"/>
    <mergeCell ref="A38:T39"/>
    <mergeCell ref="L53:M53"/>
    <mergeCell ref="N53:P53"/>
    <mergeCell ref="Q53:T53"/>
    <mergeCell ref="L54:M54"/>
    <mergeCell ref="N54:P54"/>
    <mergeCell ref="L55:M55"/>
    <mergeCell ref="N55:P55"/>
    <mergeCell ref="Q55:T55"/>
    <mergeCell ref="Q54:T54"/>
    <mergeCell ref="Q72:T72"/>
    <mergeCell ref="N67:P67"/>
    <mergeCell ref="L71:M71"/>
    <mergeCell ref="N71:P71"/>
    <mergeCell ref="N70:P70"/>
    <mergeCell ref="N65:P65"/>
    <mergeCell ref="Q64:T64"/>
    <mergeCell ref="L68:M68"/>
    <mergeCell ref="L69:M69"/>
    <mergeCell ref="Q71:T71"/>
    <mergeCell ref="Q67:T67"/>
    <mergeCell ref="L64:M64"/>
    <mergeCell ref="N64:P64"/>
    <mergeCell ref="Q70:T70"/>
    <mergeCell ref="N66:P66"/>
    <mergeCell ref="Q66:T66"/>
    <mergeCell ref="L66:M66"/>
    <mergeCell ref="L70:M70"/>
    <mergeCell ref="L65:M65"/>
    <mergeCell ref="AR60:BB60"/>
    <mergeCell ref="AR58:BB58"/>
    <mergeCell ref="AR59:BB59"/>
    <mergeCell ref="AR57:BB57"/>
    <mergeCell ref="AR61:BB61"/>
    <mergeCell ref="N62:P62"/>
    <mergeCell ref="N69:P69"/>
    <mergeCell ref="Q69:T69"/>
    <mergeCell ref="Q68:T68"/>
    <mergeCell ref="Q65:T65"/>
    <mergeCell ref="Q63:T63"/>
    <mergeCell ref="N63:P63"/>
    <mergeCell ref="Q62:T62"/>
    <mergeCell ref="N68:P68"/>
    <mergeCell ref="N60:P60"/>
    <mergeCell ref="N57:P57"/>
    <mergeCell ref="N59:P59"/>
    <mergeCell ref="N58:P58"/>
    <mergeCell ref="Q58:T58"/>
    <mergeCell ref="Q60:T60"/>
    <mergeCell ref="AG68:AH68"/>
    <mergeCell ref="Q61:T61"/>
    <mergeCell ref="Q59:T59"/>
    <mergeCell ref="Q57:T57"/>
    <mergeCell ref="Q56:T56"/>
    <mergeCell ref="N61:P61"/>
    <mergeCell ref="L67:M67"/>
    <mergeCell ref="L61:M61"/>
    <mergeCell ref="L59:M59"/>
    <mergeCell ref="L62:M62"/>
    <mergeCell ref="L63:M63"/>
    <mergeCell ref="L58:M58"/>
    <mergeCell ref="L60:M60"/>
    <mergeCell ref="L56:M56"/>
    <mergeCell ref="L57:M57"/>
    <mergeCell ref="N56:P56"/>
    <mergeCell ref="AK73:AN73"/>
    <mergeCell ref="AK53:AN53"/>
    <mergeCell ref="AG75:AN75"/>
    <mergeCell ref="AR47:BB47"/>
    <mergeCell ref="AR48:BB48"/>
    <mergeCell ref="AR49:BB49"/>
    <mergeCell ref="AR50:BB50"/>
    <mergeCell ref="AG53:AH53"/>
    <mergeCell ref="X52:AF52"/>
    <mergeCell ref="AG52:AH52"/>
    <mergeCell ref="AG54:AH54"/>
    <mergeCell ref="AG55:AH55"/>
    <mergeCell ref="AG56:AH56"/>
    <mergeCell ref="AG57:AH57"/>
    <mergeCell ref="AG58:AH58"/>
    <mergeCell ref="AG59:AH59"/>
    <mergeCell ref="AG60:AH60"/>
    <mergeCell ref="AG61:AH61"/>
    <mergeCell ref="AG62:AH62"/>
    <mergeCell ref="AG63:AH63"/>
    <mergeCell ref="AG64:AH64"/>
    <mergeCell ref="AG65:AH65"/>
    <mergeCell ref="AG66:AH66"/>
    <mergeCell ref="AG67:AH67"/>
    <mergeCell ref="AK74:AN74"/>
    <mergeCell ref="AG70:AH70"/>
    <mergeCell ref="AG71:AH71"/>
    <mergeCell ref="AG72:AH72"/>
    <mergeCell ref="AG73:AH73"/>
    <mergeCell ref="AG74:AH74"/>
    <mergeCell ref="AK54:AN54"/>
    <mergeCell ref="AK55:AN55"/>
    <mergeCell ref="AK56:AN56"/>
    <mergeCell ref="AK57:AN57"/>
    <mergeCell ref="AK58:AN58"/>
    <mergeCell ref="AK59:AN59"/>
    <mergeCell ref="AK60:AN60"/>
    <mergeCell ref="AK61:AN61"/>
    <mergeCell ref="AK62:AN62"/>
    <mergeCell ref="AK63:AN63"/>
    <mergeCell ref="AK64:AN64"/>
    <mergeCell ref="AK65:AN65"/>
    <mergeCell ref="AK66:AN66"/>
    <mergeCell ref="AK67:AN67"/>
    <mergeCell ref="AK68:AN68"/>
    <mergeCell ref="AK70:AN70"/>
    <mergeCell ref="AK71:AN71"/>
    <mergeCell ref="AK72:AN72"/>
  </mergeCells>
  <phoneticPr fontId="3"/>
  <dataValidations count="3">
    <dataValidation imeMode="halfAlpha" allowBlank="1" showInputMessage="1" showErrorMessage="1" sqref="AI52 AG46:AJ47 X46 Y46:AB47 AC42:AE45 U42:W45 AG42:AI45 N40 AI48 AX6"/>
    <dataValidation type="list" allowBlank="1" showInputMessage="1" showErrorMessage="1" sqref="AI53:AI68">
      <formula1>$AI$77:$AI$78</formula1>
    </dataValidation>
    <dataValidation imeMode="hiragana" allowBlank="1" showInputMessage="1" showErrorMessage="1" sqref="Z42:AA45 AW14:AX14 F24 K9:U10"/>
  </dataValidations>
  <pageMargins left="0.55000000000000004" right="0.16" top="0.42" bottom="0.43307086614173229" header="0.35433070866141736" footer="0.43307086614173229"/>
  <pageSetup paperSize="9" scale="98" orientation="portrait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Q1" sqref="Q1"/>
    </sheetView>
  </sheetViews>
  <sheetFormatPr defaultRowHeight="13.5"/>
  <cols>
    <col min="1" max="16384" width="9" style="330"/>
  </cols>
  <sheetData/>
  <phoneticPr fontId="3"/>
  <pageMargins left="0.39" right="0" top="0.31" bottom="0" header="0.31496062992125984" footer="0.16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"/>
  <sheetViews>
    <sheetView showGridLines="0" workbookViewId="0">
      <selection activeCell="K1" sqref="K1"/>
    </sheetView>
  </sheetViews>
  <sheetFormatPr defaultRowHeight="13.5"/>
  <cols>
    <col min="1" max="16384" width="9" style="248"/>
  </cols>
  <sheetData/>
  <phoneticPr fontId="3"/>
  <pageMargins left="0.59055118110236227" right="0.15748031496062992" top="0.9055118110236221" bottom="0.74803149606299213" header="0.43307086614173229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責任者の方へお願い</vt:lpstr>
      <vt:lpstr>部屋貸案内</vt:lpstr>
      <vt:lpstr>利用申込書</vt:lpstr>
      <vt:lpstr>利用者名簿</vt:lpstr>
      <vt:lpstr>懇親会申込書</vt:lpstr>
      <vt:lpstr>宿泊室のしおり</vt:lpstr>
      <vt:lpstr>案内図・平面図</vt:lpstr>
      <vt:lpstr>懇親会申込書!Print_Area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machii noriko</dc:creator>
  <cp:lastModifiedBy>s-oyama</cp:lastModifiedBy>
  <cp:lastPrinted>2017-01-12T02:24:20Z</cp:lastPrinted>
  <dcterms:created xsi:type="dcterms:W3CDTF">2002-03-21T02:13:29Z</dcterms:created>
  <dcterms:modified xsi:type="dcterms:W3CDTF">2017-01-12T02:24:35Z</dcterms:modified>
</cp:coreProperties>
</file>